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95" windowWidth="10395" windowHeight="4245"/>
  </bookViews>
  <sheets>
    <sheet name="титульный лист" sheetId="8" r:id="rId1"/>
    <sheet name="5,6,7,8 класс ФГОС" sheetId="7" r:id="rId2"/>
    <sheet name="2 ступень" sheetId="2" r:id="rId3"/>
    <sheet name="3 ступень " sheetId="4" r:id="rId4"/>
    <sheet name="всего" sheetId="5" r:id="rId5"/>
  </sheets>
  <calcPr calcId="125725"/>
</workbook>
</file>

<file path=xl/calcChain.xml><?xml version="1.0" encoding="utf-8"?>
<calcChain xmlns="http://schemas.openxmlformats.org/spreadsheetml/2006/main">
  <c r="R36" i="7"/>
  <c r="R35"/>
  <c r="I40"/>
  <c r="R31"/>
  <c r="K39" i="4"/>
  <c r="R41" i="7"/>
  <c r="R27"/>
  <c r="C21" i="4"/>
  <c r="R26" i="7"/>
  <c r="N24"/>
  <c r="E24"/>
  <c r="E42" s="1"/>
  <c r="F24"/>
  <c r="G24"/>
  <c r="H24"/>
  <c r="H42" s="1"/>
  <c r="I24"/>
  <c r="I42" s="1"/>
  <c r="J24"/>
  <c r="J42" s="1"/>
  <c r="K24"/>
  <c r="K42" s="1"/>
  <c r="L24"/>
  <c r="L42" s="1"/>
  <c r="M24"/>
  <c r="M42" s="1"/>
  <c r="O24"/>
  <c r="P24"/>
  <c r="P42" s="1"/>
  <c r="Q24"/>
  <c r="Q42" s="1"/>
  <c r="D24"/>
  <c r="R7"/>
  <c r="R8"/>
  <c r="R9"/>
  <c r="R10"/>
  <c r="R11"/>
  <c r="R12"/>
  <c r="R13"/>
  <c r="R14"/>
  <c r="R15"/>
  <c r="R16"/>
  <c r="R17"/>
  <c r="R18"/>
  <c r="R19"/>
  <c r="R20"/>
  <c r="R21"/>
  <c r="R22"/>
  <c r="R23"/>
  <c r="R30"/>
  <c r="R32"/>
  <c r="R33"/>
  <c r="R34"/>
  <c r="R37"/>
  <c r="R38"/>
  <c r="R39"/>
  <c r="R6"/>
  <c r="E40"/>
  <c r="D42"/>
  <c r="F42"/>
  <c r="Q40"/>
  <c r="O40"/>
  <c r="O42"/>
  <c r="N42"/>
  <c r="G38" i="4"/>
  <c r="K18"/>
  <c r="E4" i="2"/>
  <c r="K40" i="7"/>
  <c r="M40"/>
  <c r="C35" i="2"/>
  <c r="E21"/>
  <c r="E26"/>
  <c r="K29" i="4"/>
  <c r="K33"/>
  <c r="E29" i="2"/>
  <c r="C38" i="4"/>
  <c r="E21"/>
  <c r="D35" i="2"/>
  <c r="R24" i="7" l="1"/>
  <c r="R40"/>
  <c r="G3" i="5" s="1"/>
  <c r="G40" i="7"/>
  <c r="D34" i="2"/>
  <c r="H37" i="4"/>
  <c r="D37"/>
  <c r="K35"/>
  <c r="K34"/>
  <c r="E31" i="2"/>
  <c r="E32"/>
  <c r="E23"/>
  <c r="E24"/>
  <c r="E25"/>
  <c r="E27"/>
  <c r="E28"/>
  <c r="E30"/>
  <c r="E33"/>
  <c r="K26" i="4"/>
  <c r="K27"/>
  <c r="K28"/>
  <c r="K30"/>
  <c r="K31"/>
  <c r="K32"/>
  <c r="K36"/>
  <c r="K37" l="1"/>
  <c r="G5" i="5" s="1"/>
  <c r="E34" i="2"/>
  <c r="G4" i="5" s="1"/>
  <c r="G42" i="7"/>
  <c r="R42" l="1"/>
  <c r="C3" i="5" s="1"/>
  <c r="G6"/>
  <c r="I6" s="1"/>
  <c r="K12" i="4"/>
  <c r="K13"/>
  <c r="K14"/>
  <c r="K7" l="1"/>
  <c r="K8"/>
  <c r="K9"/>
  <c r="K10"/>
  <c r="K11"/>
  <c r="K15"/>
  <c r="K16"/>
  <c r="K17"/>
  <c r="K19"/>
  <c r="K20"/>
  <c r="K22"/>
  <c r="K23"/>
  <c r="K24"/>
  <c r="K6"/>
  <c r="D38" l="1"/>
  <c r="E38"/>
  <c r="F38"/>
  <c r="H38"/>
  <c r="I38"/>
  <c r="J38"/>
  <c r="K38" l="1"/>
  <c r="E20" i="2"/>
  <c r="E5"/>
  <c r="E6"/>
  <c r="E7"/>
  <c r="E8"/>
  <c r="E9"/>
  <c r="E10"/>
  <c r="E11"/>
  <c r="E12"/>
  <c r="E13"/>
  <c r="E14"/>
  <c r="E15"/>
  <c r="E16"/>
  <c r="E17"/>
  <c r="E18"/>
  <c r="J21" i="4" l="1"/>
  <c r="I21"/>
  <c r="H21"/>
  <c r="G21"/>
  <c r="D21" l="1"/>
  <c r="F21"/>
  <c r="K21" l="1"/>
  <c r="D19" i="2"/>
  <c r="D36" s="1"/>
  <c r="C19"/>
  <c r="C5" i="5" l="1"/>
  <c r="C6" s="1"/>
  <c r="E19" i="2"/>
  <c r="E35"/>
  <c r="C36"/>
  <c r="E36" s="1"/>
  <c r="C4" i="5" l="1"/>
</calcChain>
</file>

<file path=xl/sharedStrings.xml><?xml version="1.0" encoding="utf-8"?>
<sst xmlns="http://schemas.openxmlformats.org/spreadsheetml/2006/main" count="180" uniqueCount="97">
  <si>
    <t>Литература</t>
  </si>
  <si>
    <t>Иностранный язык</t>
  </si>
  <si>
    <t>ОБЖ</t>
  </si>
  <si>
    <t>Учебные предметы</t>
  </si>
  <si>
    <t>Дел. на группы</t>
  </si>
  <si>
    <t>ОСНОВНОЕ ОБЩЕЕ ОБРАЗОВАНИЕ</t>
  </si>
  <si>
    <t>Русский язык</t>
  </si>
  <si>
    <t>Математика</t>
  </si>
  <si>
    <t>Информатика и ИКТ</t>
  </si>
  <si>
    <t>История</t>
  </si>
  <si>
    <t>География</t>
  </si>
  <si>
    <t>Биология</t>
  </si>
  <si>
    <t>Физика</t>
  </si>
  <si>
    <t>Химия</t>
  </si>
  <si>
    <t>Технология</t>
  </si>
  <si>
    <t>Физическая культура</t>
  </si>
  <si>
    <t>курсы по выбору</t>
  </si>
  <si>
    <t>Предельно допустимая аудиторная учебная нагрузка при 5-дневной неделе</t>
  </si>
  <si>
    <t>ИТОГО инвариант:</t>
  </si>
  <si>
    <t>ИТОГО вариатив:</t>
  </si>
  <si>
    <t>ОБЩИЙ ИТОГ:</t>
  </si>
  <si>
    <t>Вариативная часть</t>
  </si>
  <si>
    <t>Инвариантная часть</t>
  </si>
  <si>
    <t>Элективные курсы</t>
  </si>
  <si>
    <t>Обществознание ( включая экономику и право)</t>
  </si>
  <si>
    <t>всего:</t>
  </si>
  <si>
    <t>2 ступень</t>
  </si>
  <si>
    <t>3 ступень</t>
  </si>
  <si>
    <t>всего</t>
  </si>
  <si>
    <t>ф/к" Твоя Профессия"</t>
  </si>
  <si>
    <t>базовый уровень</t>
  </si>
  <si>
    <t>профильный уровень</t>
  </si>
  <si>
    <t>кол-во часов по БУП</t>
  </si>
  <si>
    <t>Обществознание (включая экономику и право)</t>
  </si>
  <si>
    <t>10  класс</t>
  </si>
  <si>
    <t>СРЕДНЕЕ ОБЩЕЕ ОБРАЗОВАНИЕ</t>
  </si>
  <si>
    <t>11 класс</t>
  </si>
  <si>
    <t>Обществознание</t>
  </si>
  <si>
    <t>Экономика</t>
  </si>
  <si>
    <t>Право</t>
  </si>
  <si>
    <t>Предметные области</t>
  </si>
  <si>
    <t>Предметы</t>
  </si>
  <si>
    <t>Количество часов в неделю</t>
  </si>
  <si>
    <t>Филология</t>
  </si>
  <si>
    <t>Математика и информатика</t>
  </si>
  <si>
    <t>Информатика</t>
  </si>
  <si>
    <t>Общественно-научные предметы</t>
  </si>
  <si>
    <t>Естественно-научные предметы</t>
  </si>
  <si>
    <t>Искусство</t>
  </si>
  <si>
    <t>Музыка</t>
  </si>
  <si>
    <t>Изобразительное искусство</t>
  </si>
  <si>
    <t>Итого</t>
  </si>
  <si>
    <t>деление на группы</t>
  </si>
  <si>
    <t>Физическая культура и основы безопасности жизнедеятельности</t>
  </si>
  <si>
    <t>Обязательная часть</t>
  </si>
  <si>
    <t>Часть, формируемая участниками образовательного процесса</t>
  </si>
  <si>
    <t>Индивидуальная работа с детьми на компенсацию пропущенных занятий (при выездах на соревнования):</t>
  </si>
  <si>
    <t>русский язык</t>
  </si>
  <si>
    <t>литература</t>
  </si>
  <si>
    <t>математика</t>
  </si>
  <si>
    <t>биология</t>
  </si>
  <si>
    <t>обществознание</t>
  </si>
  <si>
    <t>физика</t>
  </si>
  <si>
    <t>Искусство (Музыка и ИЗО)</t>
  </si>
  <si>
    <t>химия</t>
  </si>
  <si>
    <t>история</t>
  </si>
  <si>
    <t>иностранный язык</t>
  </si>
  <si>
    <t>ИТОГО индивид.работа</t>
  </si>
  <si>
    <t>инд.работа</t>
  </si>
  <si>
    <t>ФГОС ООО</t>
  </si>
  <si>
    <t xml:space="preserve"> </t>
  </si>
  <si>
    <t xml:space="preserve">  </t>
  </si>
  <si>
    <t>география</t>
  </si>
  <si>
    <t xml:space="preserve">   </t>
  </si>
  <si>
    <t>Курсы по выбору</t>
  </si>
  <si>
    <t xml:space="preserve">     </t>
  </si>
  <si>
    <t>Алгебра</t>
  </si>
  <si>
    <t>Геометрия</t>
  </si>
  <si>
    <t>Астрономия</t>
  </si>
  <si>
    <t>Деление на группы</t>
  </si>
  <si>
    <t>информатика и ИКТ</t>
  </si>
  <si>
    <t>8 "а"класс</t>
  </si>
  <si>
    <t>8 "б"класс</t>
  </si>
  <si>
    <t>5 "а" класс</t>
  </si>
  <si>
    <t>5 "б"класс</t>
  </si>
  <si>
    <t>7 "а"класс</t>
  </si>
  <si>
    <t>7 "б"класс</t>
  </si>
  <si>
    <t>6 класс</t>
  </si>
  <si>
    <t>9  класс</t>
  </si>
  <si>
    <t xml:space="preserve">История России. Всеобщая история </t>
  </si>
  <si>
    <t xml:space="preserve">Химия </t>
  </si>
  <si>
    <t xml:space="preserve">Основы безопасности жизнедеятельности </t>
  </si>
  <si>
    <t>5,6,7,8 класс</t>
  </si>
  <si>
    <t>ф/к" Психология общения"</t>
  </si>
  <si>
    <t>ф/к" Краеведение"</t>
  </si>
  <si>
    <t>5,6,7 ,8 класс</t>
  </si>
  <si>
    <t>ИТОГО индивидуальная работа</t>
  </si>
</sst>
</file>

<file path=xl/styles.xml><?xml version="1.0" encoding="utf-8"?>
<styleSheet xmlns="http://schemas.openxmlformats.org/spreadsheetml/2006/main">
  <numFmts count="1">
    <numFmt numFmtId="164" formatCode="#,##0.0#"/>
  </numFmts>
  <fonts count="14">
    <font>
      <sz val="8"/>
      <name val="MS Sans Serif"/>
      <charset val="204"/>
    </font>
    <font>
      <sz val="8"/>
      <name val="MS Sans Serif"/>
      <family val="2"/>
      <charset val="204"/>
    </font>
    <font>
      <b/>
      <sz val="12"/>
      <name val="MS Sans Serif"/>
      <family val="2"/>
      <charset val="204"/>
    </font>
    <font>
      <sz val="10"/>
      <name val="MS Sans Serif"/>
      <family val="2"/>
      <charset val="204"/>
    </font>
    <font>
      <sz val="12"/>
      <name val="MS Sans Serif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MS Sans Serif"/>
      <family val="2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MS Sans Serif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" fillId="0" borderId="0" xfId="0" applyFont="1"/>
    <xf numFmtId="0" fontId="0" fillId="0" borderId="1" xfId="0" applyBorder="1"/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4" fillId="0" borderId="0" xfId="0" applyFont="1"/>
    <xf numFmtId="0" fontId="1" fillId="0" borderId="0" xfId="0" applyFont="1"/>
    <xf numFmtId="0" fontId="0" fillId="0" borderId="2" xfId="0" applyBorder="1"/>
    <xf numFmtId="164" fontId="0" fillId="0" borderId="0" xfId="0" applyNumberFormat="1" applyFont="1"/>
    <xf numFmtId="0" fontId="9" fillId="0" borderId="0" xfId="0" applyFont="1"/>
    <xf numFmtId="0" fontId="6" fillId="0" borderId="0" xfId="0" applyFont="1"/>
    <xf numFmtId="0" fontId="9" fillId="0" borderId="1" xfId="0" applyFont="1" applyBorder="1"/>
    <xf numFmtId="0" fontId="9" fillId="0" borderId="3" xfId="0" applyFont="1" applyBorder="1"/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left" vertical="center"/>
    </xf>
    <xf numFmtId="164" fontId="5" fillId="0" borderId="4" xfId="0" applyNumberFormat="1" applyFont="1" applyFill="1" applyBorder="1" applyAlignment="1">
      <alignment horizontal="right" vertical="center"/>
    </xf>
    <xf numFmtId="164" fontId="6" fillId="0" borderId="4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164" fontId="5" fillId="2" borderId="4" xfId="0" applyNumberFormat="1" applyFont="1" applyFill="1" applyBorder="1" applyAlignment="1">
      <alignment horizontal="right" vertical="center"/>
    </xf>
    <xf numFmtId="164" fontId="6" fillId="0" borderId="4" xfId="0" applyNumberFormat="1" applyFont="1" applyFill="1" applyBorder="1" applyAlignment="1">
      <alignment horizontal="right" vertical="center"/>
    </xf>
    <xf numFmtId="164" fontId="6" fillId="0" borderId="4" xfId="0" applyNumberFormat="1" applyFont="1" applyFill="1" applyBorder="1"/>
    <xf numFmtId="164" fontId="6" fillId="0" borderId="4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wrapText="1"/>
    </xf>
    <xf numFmtId="0" fontId="5" fillId="0" borderId="4" xfId="0" applyFont="1" applyBorder="1"/>
    <xf numFmtId="0" fontId="5" fillId="0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right" vertical="center"/>
    </xf>
    <xf numFmtId="164" fontId="5" fillId="0" borderId="13" xfId="0" applyNumberFormat="1" applyFont="1" applyFill="1" applyBorder="1" applyAlignment="1">
      <alignment horizontal="right" vertical="center"/>
    </xf>
    <xf numFmtId="164" fontId="5" fillId="0" borderId="14" xfId="0" applyNumberFormat="1" applyFont="1" applyFill="1" applyBorder="1" applyAlignment="1">
      <alignment horizontal="right" vertical="center"/>
    </xf>
    <xf numFmtId="164" fontId="6" fillId="0" borderId="16" xfId="0" applyNumberFormat="1" applyFont="1" applyBorder="1" applyAlignment="1">
      <alignment horizontal="center" vertical="center"/>
    </xf>
    <xf numFmtId="164" fontId="5" fillId="2" borderId="14" xfId="0" applyNumberFormat="1" applyFont="1" applyFill="1" applyBorder="1" applyAlignment="1">
      <alignment horizontal="right" vertical="center"/>
    </xf>
    <xf numFmtId="164" fontId="6" fillId="0" borderId="13" xfId="0" applyNumberFormat="1" applyFont="1" applyFill="1" applyBorder="1" applyAlignment="1">
      <alignment horizontal="right" vertical="center"/>
    </xf>
    <xf numFmtId="164" fontId="6" fillId="0" borderId="14" xfId="0" applyNumberFormat="1" applyFont="1" applyFill="1" applyBorder="1" applyAlignment="1">
      <alignment horizontal="right" vertical="center"/>
    </xf>
    <xf numFmtId="164" fontId="5" fillId="2" borderId="11" xfId="0" applyNumberFormat="1" applyFont="1" applyFill="1" applyBorder="1" applyAlignment="1">
      <alignment horizontal="right" vertical="center"/>
    </xf>
    <xf numFmtId="164" fontId="5" fillId="0" borderId="7" xfId="0" applyNumberFormat="1" applyFont="1" applyFill="1" applyBorder="1" applyAlignment="1">
      <alignment horizontal="right" vertical="center"/>
    </xf>
    <xf numFmtId="164" fontId="5" fillId="0" borderId="11" xfId="0" applyNumberFormat="1" applyFont="1" applyFill="1" applyBorder="1" applyAlignment="1">
      <alignment horizontal="right" vertical="center"/>
    </xf>
    <xf numFmtId="164" fontId="5" fillId="0" borderId="12" xfId="0" applyNumberFormat="1" applyFont="1" applyFill="1" applyBorder="1" applyAlignment="1">
      <alignment horizontal="right" vertical="center"/>
    </xf>
    <xf numFmtId="164" fontId="6" fillId="0" borderId="11" xfId="0" applyNumberFormat="1" applyFont="1" applyFill="1" applyBorder="1"/>
    <xf numFmtId="164" fontId="6" fillId="0" borderId="6" xfId="0" applyNumberFormat="1" applyFont="1" applyFill="1" applyBorder="1"/>
    <xf numFmtId="164" fontId="6" fillId="0" borderId="12" xfId="0" applyNumberFormat="1" applyFont="1" applyFill="1" applyBorder="1"/>
    <xf numFmtId="0" fontId="5" fillId="0" borderId="5" xfId="0" applyFont="1" applyFill="1" applyBorder="1" applyAlignment="1">
      <alignment wrapText="1"/>
    </xf>
    <xf numFmtId="0" fontId="5" fillId="0" borderId="4" xfId="0" applyNumberFormat="1" applyFont="1" applyFill="1" applyBorder="1" applyAlignment="1">
      <alignment horizontal="center" textRotation="90" wrapText="1"/>
    </xf>
    <xf numFmtId="0" fontId="6" fillId="0" borderId="0" xfId="0" applyFont="1" applyBorder="1"/>
    <xf numFmtId="0" fontId="5" fillId="0" borderId="0" xfId="0" applyFont="1"/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right" vertical="center"/>
    </xf>
    <xf numFmtId="4" fontId="6" fillId="0" borderId="18" xfId="0" applyNumberFormat="1" applyFont="1" applyBorder="1"/>
    <xf numFmtId="0" fontId="5" fillId="0" borderId="5" xfId="0" applyFont="1" applyFill="1" applyBorder="1" applyAlignment="1">
      <alignment horizontal="right" vertical="center"/>
    </xf>
    <xf numFmtId="0" fontId="5" fillId="0" borderId="4" xfId="0" applyFont="1" applyBorder="1" applyAlignment="1">
      <alignment vertical="center" wrapText="1"/>
    </xf>
    <xf numFmtId="0" fontId="5" fillId="0" borderId="13" xfId="0" applyNumberFormat="1" applyFont="1" applyFill="1" applyBorder="1" applyAlignment="1">
      <alignment horizontal="center" textRotation="90" wrapText="1"/>
    </xf>
    <xf numFmtId="0" fontId="5" fillId="0" borderId="5" xfId="0" applyFont="1" applyFill="1" applyBorder="1" applyAlignment="1">
      <alignment horizontal="right" vertical="center"/>
    </xf>
    <xf numFmtId="3" fontId="5" fillId="0" borderId="4" xfId="0" applyNumberFormat="1" applyFont="1" applyBorder="1"/>
    <xf numFmtId="164" fontId="5" fillId="2" borderId="13" xfId="0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3" fillId="0" borderId="0" xfId="0" applyFont="1"/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2" borderId="0" xfId="0" applyFill="1"/>
    <xf numFmtId="0" fontId="6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5" fillId="0" borderId="7" xfId="0" applyFont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/>
    </xf>
    <xf numFmtId="0" fontId="0" fillId="0" borderId="6" xfId="0" applyBorder="1"/>
    <xf numFmtId="0" fontId="13" fillId="0" borderId="6" xfId="0" applyFont="1" applyBorder="1"/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13" fillId="3" borderId="6" xfId="0" applyFont="1" applyFill="1" applyBorder="1"/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13" fillId="0" borderId="6" xfId="0" applyFont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/>
    </xf>
    <xf numFmtId="0" fontId="12" fillId="2" borderId="2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 textRotation="255" wrapText="1"/>
    </xf>
    <xf numFmtId="0" fontId="9" fillId="0" borderId="3" xfId="0" applyFont="1" applyBorder="1" applyAlignment="1">
      <alignment horizontal="center" textRotation="255" wrapText="1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 textRotation="255"/>
    </xf>
    <xf numFmtId="0" fontId="10" fillId="0" borderId="2" xfId="0" applyFont="1" applyBorder="1" applyAlignment="1">
      <alignment horizontal="center" textRotation="255"/>
    </xf>
    <xf numFmtId="0" fontId="6" fillId="0" borderId="17" xfId="0" applyNumberFormat="1" applyFont="1" applyFill="1" applyBorder="1" applyAlignment="1">
      <alignment horizontal="center" textRotation="90" wrapText="1"/>
    </xf>
    <xf numFmtId="0" fontId="9" fillId="0" borderId="16" xfId="0" applyFont="1" applyBorder="1" applyAlignment="1"/>
    <xf numFmtId="0" fontId="3" fillId="0" borderId="2" xfId="0" applyFont="1" applyBorder="1" applyAlignment="1">
      <alignment horizontal="center" textRotation="255" wrapText="1"/>
    </xf>
    <xf numFmtId="0" fontId="3" fillId="0" borderId="3" xfId="0" applyFont="1" applyBorder="1" applyAlignment="1">
      <alignment horizontal="center" textRotation="255" wrapText="1"/>
    </xf>
    <xf numFmtId="0" fontId="3" fillId="0" borderId="1" xfId="0" applyFont="1" applyBorder="1" applyAlignment="1">
      <alignment horizontal="center" textRotation="255" wrapText="1"/>
    </xf>
    <xf numFmtId="0" fontId="11" fillId="0" borderId="1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16</xdr:col>
      <xdr:colOff>447675</xdr:colOff>
      <xdr:row>45</xdr:row>
      <xdr:rowOff>60938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675"/>
          <a:ext cx="8982075" cy="599501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AB31" sqref="AB30:AB31"/>
    </sheetView>
  </sheetViews>
  <sheetFormatPr defaultRowHeight="10.5"/>
  <sheetData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3"/>
  <sheetViews>
    <sheetView topLeftCell="A4" zoomScale="86" zoomScaleNormal="86" workbookViewId="0">
      <selection activeCell="G21" sqref="G21"/>
    </sheetView>
  </sheetViews>
  <sheetFormatPr defaultRowHeight="15.75"/>
  <cols>
    <col min="2" max="2" width="40.5" customWidth="1"/>
    <col min="3" max="3" width="30.83203125" customWidth="1"/>
    <col min="4" max="4" width="11.83203125" style="69" customWidth="1"/>
    <col min="5" max="5" width="13.5" style="70" customWidth="1"/>
    <col min="6" max="6" width="11.83203125" style="69" customWidth="1"/>
    <col min="7" max="7" width="13.5" style="70" customWidth="1"/>
    <col min="8" max="8" width="9.83203125" style="71" customWidth="1"/>
    <col min="9" max="9" width="14.33203125" style="71" customWidth="1"/>
    <col min="10" max="10" width="9.83203125" style="71" customWidth="1"/>
    <col min="11" max="11" width="14.33203125" style="71" customWidth="1"/>
    <col min="12" max="12" width="11.33203125" style="71" customWidth="1"/>
    <col min="13" max="13" width="13.83203125" style="71" customWidth="1"/>
    <col min="14" max="14" width="9.83203125" style="71" customWidth="1"/>
    <col min="15" max="15" width="14.33203125" style="71" customWidth="1"/>
    <col min="16" max="16" width="9.83203125" style="71" customWidth="1"/>
    <col min="17" max="17" width="14.33203125" style="71" customWidth="1"/>
  </cols>
  <sheetData>
    <row r="1" spans="2:18" ht="12" customHeight="1" thickBot="1"/>
    <row r="2" spans="2:18" ht="18.75">
      <c r="B2" s="120" t="s">
        <v>69</v>
      </c>
      <c r="C2" s="121"/>
      <c r="D2" s="94" t="s">
        <v>83</v>
      </c>
      <c r="E2" s="95"/>
      <c r="F2" s="100" t="s">
        <v>84</v>
      </c>
      <c r="G2" s="101"/>
      <c r="H2" s="94" t="s">
        <v>87</v>
      </c>
      <c r="I2" s="101"/>
      <c r="J2" s="94" t="s">
        <v>85</v>
      </c>
      <c r="K2" s="95"/>
      <c r="L2" s="100" t="s">
        <v>86</v>
      </c>
      <c r="M2" s="101"/>
      <c r="N2" s="94" t="s">
        <v>81</v>
      </c>
      <c r="O2" s="95"/>
      <c r="P2" s="100" t="s">
        <v>82</v>
      </c>
      <c r="Q2" s="101"/>
      <c r="R2" s="93" t="s">
        <v>28</v>
      </c>
    </row>
    <row r="3" spans="2:18" ht="36.75" customHeight="1">
      <c r="B3" s="123" t="s">
        <v>40</v>
      </c>
      <c r="C3" s="122" t="s">
        <v>41</v>
      </c>
      <c r="D3" s="96" t="s">
        <v>42</v>
      </c>
      <c r="E3" s="97"/>
      <c r="F3" s="102" t="s">
        <v>42</v>
      </c>
      <c r="G3" s="103"/>
      <c r="H3" s="96" t="s">
        <v>42</v>
      </c>
      <c r="I3" s="103"/>
      <c r="J3" s="96" t="s">
        <v>42</v>
      </c>
      <c r="K3" s="97"/>
      <c r="L3" s="102" t="s">
        <v>42</v>
      </c>
      <c r="M3" s="103"/>
      <c r="N3" s="96" t="s">
        <v>42</v>
      </c>
      <c r="O3" s="97"/>
      <c r="P3" s="102" t="s">
        <v>42</v>
      </c>
      <c r="Q3" s="103"/>
      <c r="R3" s="93"/>
    </row>
    <row r="4" spans="2:18" ht="27.75" customHeight="1">
      <c r="B4" s="123"/>
      <c r="C4" s="122"/>
      <c r="D4" s="78"/>
      <c r="E4" s="73" t="s">
        <v>52</v>
      </c>
      <c r="F4" s="72"/>
      <c r="G4" s="79" t="s">
        <v>52</v>
      </c>
      <c r="H4" s="81"/>
      <c r="I4" s="79" t="s">
        <v>52</v>
      </c>
      <c r="J4" s="81"/>
      <c r="K4" s="73" t="s">
        <v>52</v>
      </c>
      <c r="L4" s="74"/>
      <c r="M4" s="79" t="s">
        <v>52</v>
      </c>
      <c r="N4" s="81"/>
      <c r="O4" s="73" t="s">
        <v>52</v>
      </c>
      <c r="P4" s="74"/>
      <c r="Q4" s="79" t="s">
        <v>52</v>
      </c>
      <c r="R4" s="93"/>
    </row>
    <row r="5" spans="2:18" ht="15" customHeight="1">
      <c r="B5" s="118" t="s">
        <v>54</v>
      </c>
      <c r="C5" s="119"/>
      <c r="D5" s="78"/>
      <c r="E5" s="75"/>
      <c r="F5" s="72"/>
      <c r="G5" s="80"/>
      <c r="H5" s="78"/>
      <c r="I5" s="80"/>
      <c r="J5" s="78"/>
      <c r="K5" s="75"/>
      <c r="L5" s="72"/>
      <c r="M5" s="80"/>
      <c r="N5" s="78"/>
      <c r="O5" s="75"/>
      <c r="P5" s="72"/>
      <c r="Q5" s="80"/>
      <c r="R5" s="83"/>
    </row>
    <row r="6" spans="2:18" ht="15" customHeight="1">
      <c r="B6" s="124" t="s">
        <v>43</v>
      </c>
      <c r="C6" s="65" t="s">
        <v>6</v>
      </c>
      <c r="D6" s="81">
        <v>5</v>
      </c>
      <c r="E6" s="76"/>
      <c r="F6" s="74">
        <v>5</v>
      </c>
      <c r="G6" s="82"/>
      <c r="H6" s="81">
        <v>6</v>
      </c>
      <c r="I6" s="82"/>
      <c r="J6" s="81">
        <v>4</v>
      </c>
      <c r="K6" s="76"/>
      <c r="L6" s="74">
        <v>4</v>
      </c>
      <c r="M6" s="82"/>
      <c r="N6" s="81">
        <v>3</v>
      </c>
      <c r="O6" s="76"/>
      <c r="P6" s="74">
        <v>3</v>
      </c>
      <c r="Q6" s="82"/>
      <c r="R6" s="84">
        <f>SUM(D6:Q6)</f>
        <v>30</v>
      </c>
    </row>
    <row r="7" spans="2:18" ht="15" customHeight="1">
      <c r="B7" s="124"/>
      <c r="C7" s="65" t="s">
        <v>0</v>
      </c>
      <c r="D7" s="81">
        <v>3</v>
      </c>
      <c r="E7" s="76"/>
      <c r="F7" s="74">
        <v>3</v>
      </c>
      <c r="G7" s="82"/>
      <c r="H7" s="81">
        <v>3</v>
      </c>
      <c r="I7" s="82"/>
      <c r="J7" s="81">
        <v>2</v>
      </c>
      <c r="K7" s="76"/>
      <c r="L7" s="74">
        <v>2</v>
      </c>
      <c r="M7" s="82"/>
      <c r="N7" s="81">
        <v>2</v>
      </c>
      <c r="O7" s="76"/>
      <c r="P7" s="74">
        <v>2</v>
      </c>
      <c r="Q7" s="82"/>
      <c r="R7" s="84">
        <f t="shared" ref="R7:R23" si="0">SUM(D7:Q7)</f>
        <v>17</v>
      </c>
    </row>
    <row r="8" spans="2:18" ht="15" customHeight="1">
      <c r="B8" s="124"/>
      <c r="C8" s="65" t="s">
        <v>1</v>
      </c>
      <c r="D8" s="81">
        <v>3</v>
      </c>
      <c r="E8" s="76"/>
      <c r="F8" s="74">
        <v>3</v>
      </c>
      <c r="G8" s="82"/>
      <c r="H8" s="81">
        <v>3</v>
      </c>
      <c r="I8" s="82">
        <v>3</v>
      </c>
      <c r="J8" s="81">
        <v>3</v>
      </c>
      <c r="K8" s="76">
        <v>3</v>
      </c>
      <c r="L8" s="74">
        <v>3</v>
      </c>
      <c r="M8" s="82">
        <v>3</v>
      </c>
      <c r="N8" s="81">
        <v>3</v>
      </c>
      <c r="O8" s="76">
        <v>3</v>
      </c>
      <c r="P8" s="74">
        <v>3</v>
      </c>
      <c r="Q8" s="82">
        <v>3</v>
      </c>
      <c r="R8" s="84">
        <f t="shared" si="0"/>
        <v>36</v>
      </c>
    </row>
    <row r="9" spans="2:18" ht="15" customHeight="1">
      <c r="B9" s="124" t="s">
        <v>44</v>
      </c>
      <c r="C9" s="65" t="s">
        <v>7</v>
      </c>
      <c r="D9" s="81">
        <v>5</v>
      </c>
      <c r="E9" s="76"/>
      <c r="F9" s="74">
        <v>5</v>
      </c>
      <c r="G9" s="82"/>
      <c r="H9" s="81">
        <v>5</v>
      </c>
      <c r="I9" s="82"/>
      <c r="J9" s="81"/>
      <c r="K9" s="76"/>
      <c r="L9" s="74"/>
      <c r="M9" s="82"/>
      <c r="N9" s="81"/>
      <c r="O9" s="76"/>
      <c r="P9" s="74"/>
      <c r="Q9" s="82"/>
      <c r="R9" s="84">
        <f t="shared" si="0"/>
        <v>15</v>
      </c>
    </row>
    <row r="10" spans="2:18" ht="15" customHeight="1">
      <c r="B10" s="124"/>
      <c r="C10" s="65" t="s">
        <v>76</v>
      </c>
      <c r="D10" s="81"/>
      <c r="E10" s="76"/>
      <c r="F10" s="74"/>
      <c r="G10" s="82"/>
      <c r="H10" s="81"/>
      <c r="I10" s="82"/>
      <c r="J10" s="81">
        <v>3</v>
      </c>
      <c r="K10" s="76"/>
      <c r="L10" s="74">
        <v>3</v>
      </c>
      <c r="M10" s="82"/>
      <c r="N10" s="81">
        <v>3</v>
      </c>
      <c r="O10" s="76"/>
      <c r="P10" s="74">
        <v>3</v>
      </c>
      <c r="Q10" s="82"/>
      <c r="R10" s="84">
        <f t="shared" si="0"/>
        <v>12</v>
      </c>
    </row>
    <row r="11" spans="2:18" ht="15" customHeight="1">
      <c r="B11" s="124"/>
      <c r="C11" s="65" t="s">
        <v>77</v>
      </c>
      <c r="D11" s="81"/>
      <c r="E11" s="76"/>
      <c r="F11" s="74"/>
      <c r="G11" s="82"/>
      <c r="H11" s="81"/>
      <c r="I11" s="82"/>
      <c r="J11" s="81">
        <v>2</v>
      </c>
      <c r="K11" s="76"/>
      <c r="L11" s="74">
        <v>2</v>
      </c>
      <c r="M11" s="82"/>
      <c r="N11" s="81">
        <v>2</v>
      </c>
      <c r="O11" s="76"/>
      <c r="P11" s="74">
        <v>2</v>
      </c>
      <c r="Q11" s="82"/>
      <c r="R11" s="84">
        <f t="shared" si="0"/>
        <v>8</v>
      </c>
    </row>
    <row r="12" spans="2:18" ht="15" customHeight="1">
      <c r="B12" s="124"/>
      <c r="C12" s="65" t="s">
        <v>45</v>
      </c>
      <c r="D12" s="81"/>
      <c r="E12" s="76"/>
      <c r="F12" s="74"/>
      <c r="G12" s="82"/>
      <c r="H12" s="81"/>
      <c r="I12" s="82"/>
      <c r="J12" s="81">
        <v>1</v>
      </c>
      <c r="K12" s="76">
        <v>1</v>
      </c>
      <c r="L12" s="74">
        <v>1</v>
      </c>
      <c r="M12" s="82">
        <v>1</v>
      </c>
      <c r="N12" s="81">
        <v>1</v>
      </c>
      <c r="O12" s="76">
        <v>1</v>
      </c>
      <c r="P12" s="74">
        <v>1</v>
      </c>
      <c r="Q12" s="82">
        <v>1</v>
      </c>
      <c r="R12" s="84">
        <f t="shared" si="0"/>
        <v>8</v>
      </c>
    </row>
    <row r="13" spans="2:18" ht="32.25" customHeight="1">
      <c r="B13" s="124" t="s">
        <v>46</v>
      </c>
      <c r="C13" s="65" t="s">
        <v>89</v>
      </c>
      <c r="D13" s="81">
        <v>2</v>
      </c>
      <c r="E13" s="76"/>
      <c r="F13" s="74">
        <v>2</v>
      </c>
      <c r="G13" s="82"/>
      <c r="H13" s="81">
        <v>2</v>
      </c>
      <c r="I13" s="82"/>
      <c r="J13" s="81">
        <v>2</v>
      </c>
      <c r="K13" s="76"/>
      <c r="L13" s="74">
        <v>2</v>
      </c>
      <c r="M13" s="82"/>
      <c r="N13" s="81">
        <v>2</v>
      </c>
      <c r="O13" s="76"/>
      <c r="P13" s="74">
        <v>2</v>
      </c>
      <c r="Q13" s="82"/>
      <c r="R13" s="84">
        <f t="shared" si="0"/>
        <v>14</v>
      </c>
    </row>
    <row r="14" spans="2:18" ht="15" customHeight="1">
      <c r="B14" s="124"/>
      <c r="C14" s="65" t="s">
        <v>37</v>
      </c>
      <c r="D14" s="81">
        <v>1</v>
      </c>
      <c r="E14" s="76"/>
      <c r="F14" s="74">
        <v>1</v>
      </c>
      <c r="G14" s="82"/>
      <c r="H14" s="81">
        <v>1</v>
      </c>
      <c r="I14" s="82"/>
      <c r="J14" s="81">
        <v>1</v>
      </c>
      <c r="K14" s="76"/>
      <c r="L14" s="74">
        <v>1</v>
      </c>
      <c r="M14" s="82"/>
      <c r="N14" s="81">
        <v>1</v>
      </c>
      <c r="O14" s="76"/>
      <c r="P14" s="74">
        <v>1</v>
      </c>
      <c r="Q14" s="82"/>
      <c r="R14" s="84">
        <f t="shared" si="0"/>
        <v>7</v>
      </c>
    </row>
    <row r="15" spans="2:18" ht="15" customHeight="1">
      <c r="B15" s="124"/>
      <c r="C15" s="65" t="s">
        <v>10</v>
      </c>
      <c r="D15" s="81">
        <v>1</v>
      </c>
      <c r="E15" s="76"/>
      <c r="F15" s="74">
        <v>1</v>
      </c>
      <c r="G15" s="82"/>
      <c r="H15" s="81">
        <v>1</v>
      </c>
      <c r="I15" s="82"/>
      <c r="J15" s="81">
        <v>2</v>
      </c>
      <c r="K15" s="76"/>
      <c r="L15" s="74">
        <v>2</v>
      </c>
      <c r="M15" s="82"/>
      <c r="N15" s="81">
        <v>2</v>
      </c>
      <c r="O15" s="76"/>
      <c r="P15" s="74">
        <v>2</v>
      </c>
      <c r="Q15" s="82"/>
      <c r="R15" s="84">
        <f t="shared" si="0"/>
        <v>11</v>
      </c>
    </row>
    <row r="16" spans="2:18" ht="15" customHeight="1">
      <c r="B16" s="113" t="s">
        <v>47</v>
      </c>
      <c r="C16" s="65" t="s">
        <v>12</v>
      </c>
      <c r="D16" s="81"/>
      <c r="E16" s="76"/>
      <c r="F16" s="74"/>
      <c r="G16" s="82"/>
      <c r="H16" s="81"/>
      <c r="I16" s="82"/>
      <c r="J16" s="81">
        <v>2</v>
      </c>
      <c r="K16" s="76"/>
      <c r="L16" s="74">
        <v>2</v>
      </c>
      <c r="M16" s="82"/>
      <c r="N16" s="81">
        <v>2</v>
      </c>
      <c r="O16" s="76"/>
      <c r="P16" s="74">
        <v>2</v>
      </c>
      <c r="Q16" s="82"/>
      <c r="R16" s="84">
        <f t="shared" si="0"/>
        <v>8</v>
      </c>
    </row>
    <row r="17" spans="2:18" ht="15" customHeight="1">
      <c r="B17" s="114"/>
      <c r="C17" s="65" t="s">
        <v>90</v>
      </c>
      <c r="D17" s="81"/>
      <c r="E17" s="76"/>
      <c r="F17" s="74"/>
      <c r="G17" s="82"/>
      <c r="H17" s="81"/>
      <c r="I17" s="82"/>
      <c r="J17" s="81"/>
      <c r="K17" s="76"/>
      <c r="L17" s="74"/>
      <c r="M17" s="82"/>
      <c r="N17" s="81">
        <v>2</v>
      </c>
      <c r="O17" s="76"/>
      <c r="P17" s="74">
        <v>2</v>
      </c>
      <c r="Q17" s="82"/>
      <c r="R17" s="84">
        <f t="shared" si="0"/>
        <v>4</v>
      </c>
    </row>
    <row r="18" spans="2:18" ht="15" customHeight="1">
      <c r="B18" s="115"/>
      <c r="C18" s="65" t="s">
        <v>11</v>
      </c>
      <c r="D18" s="81">
        <v>1</v>
      </c>
      <c r="E18" s="76"/>
      <c r="F18" s="74">
        <v>1</v>
      </c>
      <c r="G18" s="82"/>
      <c r="H18" s="81">
        <v>1</v>
      </c>
      <c r="I18" s="82"/>
      <c r="J18" s="81">
        <v>1</v>
      </c>
      <c r="K18" s="76"/>
      <c r="L18" s="74">
        <v>1</v>
      </c>
      <c r="M18" s="82"/>
      <c r="N18" s="81">
        <v>2</v>
      </c>
      <c r="O18" s="76"/>
      <c r="P18" s="74">
        <v>2</v>
      </c>
      <c r="Q18" s="82"/>
      <c r="R18" s="84">
        <f t="shared" si="0"/>
        <v>9</v>
      </c>
    </row>
    <row r="19" spans="2:18" ht="32.25" customHeight="1">
      <c r="B19" s="113" t="s">
        <v>48</v>
      </c>
      <c r="C19" s="65" t="s">
        <v>50</v>
      </c>
      <c r="D19" s="81">
        <v>1</v>
      </c>
      <c r="E19" s="76"/>
      <c r="F19" s="74">
        <v>1</v>
      </c>
      <c r="G19" s="82"/>
      <c r="H19" s="81">
        <v>1</v>
      </c>
      <c r="I19" s="82"/>
      <c r="J19" s="81">
        <v>1</v>
      </c>
      <c r="K19" s="76"/>
      <c r="L19" s="74">
        <v>1</v>
      </c>
      <c r="M19" s="82"/>
      <c r="N19" s="81">
        <v>1</v>
      </c>
      <c r="O19" s="76"/>
      <c r="P19" s="74">
        <v>1</v>
      </c>
      <c r="Q19" s="82"/>
      <c r="R19" s="84">
        <f t="shared" si="0"/>
        <v>7</v>
      </c>
    </row>
    <row r="20" spans="2:18" ht="15" customHeight="1">
      <c r="B20" s="115"/>
      <c r="C20" s="65" t="s">
        <v>49</v>
      </c>
      <c r="D20" s="81">
        <v>1</v>
      </c>
      <c r="E20" s="76"/>
      <c r="F20" s="74">
        <v>1</v>
      </c>
      <c r="G20" s="82"/>
      <c r="H20" s="81">
        <v>1</v>
      </c>
      <c r="I20" s="82"/>
      <c r="J20" s="81">
        <v>1</v>
      </c>
      <c r="K20" s="76"/>
      <c r="L20" s="74">
        <v>1</v>
      </c>
      <c r="M20" s="82"/>
      <c r="N20" s="81">
        <v>1</v>
      </c>
      <c r="O20" s="76"/>
      <c r="P20" s="74">
        <v>1</v>
      </c>
      <c r="Q20" s="82"/>
      <c r="R20" s="84">
        <f t="shared" si="0"/>
        <v>7</v>
      </c>
    </row>
    <row r="21" spans="2:18" ht="15" customHeight="1">
      <c r="B21" s="60" t="s">
        <v>14</v>
      </c>
      <c r="C21" s="65" t="s">
        <v>14</v>
      </c>
      <c r="D21" s="81">
        <v>2</v>
      </c>
      <c r="E21" s="76"/>
      <c r="F21" s="74">
        <v>2</v>
      </c>
      <c r="G21" s="82"/>
      <c r="H21" s="81">
        <v>2</v>
      </c>
      <c r="I21" s="82">
        <v>2</v>
      </c>
      <c r="J21" s="81">
        <v>2</v>
      </c>
      <c r="K21" s="76">
        <v>2</v>
      </c>
      <c r="L21" s="74">
        <v>2</v>
      </c>
      <c r="M21" s="82">
        <v>2</v>
      </c>
      <c r="N21" s="81">
        <v>1</v>
      </c>
      <c r="O21" s="76">
        <v>1</v>
      </c>
      <c r="P21" s="74">
        <v>1</v>
      </c>
      <c r="Q21" s="82">
        <v>1</v>
      </c>
      <c r="R21" s="84">
        <f t="shared" si="0"/>
        <v>20</v>
      </c>
    </row>
    <row r="22" spans="2:18" ht="33.75" customHeight="1">
      <c r="B22" s="127" t="s">
        <v>53</v>
      </c>
      <c r="C22" s="65" t="s">
        <v>91</v>
      </c>
      <c r="D22" s="81"/>
      <c r="E22" s="76"/>
      <c r="F22" s="74"/>
      <c r="G22" s="82"/>
      <c r="H22" s="81"/>
      <c r="I22" s="82"/>
      <c r="J22" s="81"/>
      <c r="K22" s="76"/>
      <c r="L22" s="74"/>
      <c r="M22" s="82"/>
      <c r="N22" s="81">
        <v>1</v>
      </c>
      <c r="O22" s="76"/>
      <c r="P22" s="74">
        <v>1</v>
      </c>
      <c r="Q22" s="82"/>
      <c r="R22" s="84">
        <f t="shared" si="0"/>
        <v>2</v>
      </c>
    </row>
    <row r="23" spans="2:18" ht="35.25" customHeight="1">
      <c r="B23" s="128"/>
      <c r="C23" s="65" t="s">
        <v>15</v>
      </c>
      <c r="D23" s="81">
        <v>3</v>
      </c>
      <c r="E23" s="76"/>
      <c r="F23" s="74">
        <v>3</v>
      </c>
      <c r="G23" s="82"/>
      <c r="H23" s="81">
        <v>3</v>
      </c>
      <c r="I23" s="82"/>
      <c r="J23" s="81">
        <v>3</v>
      </c>
      <c r="K23" s="76"/>
      <c r="L23" s="74">
        <v>3</v>
      </c>
      <c r="M23" s="82"/>
      <c r="N23" s="81">
        <v>3</v>
      </c>
      <c r="O23" s="76"/>
      <c r="P23" s="74">
        <v>3</v>
      </c>
      <c r="Q23" s="82"/>
      <c r="R23" s="84">
        <f t="shared" si="0"/>
        <v>21</v>
      </c>
    </row>
    <row r="24" spans="2:18" ht="15" customHeight="1">
      <c r="B24" s="109" t="s">
        <v>51</v>
      </c>
      <c r="C24" s="110"/>
      <c r="D24" s="85">
        <f>SUM(D6:D23)</f>
        <v>28</v>
      </c>
      <c r="E24" s="85">
        <f t="shared" ref="E24:Q24" si="1">SUM(E6:E23)</f>
        <v>0</v>
      </c>
      <c r="F24" s="85">
        <f t="shared" si="1"/>
        <v>28</v>
      </c>
      <c r="G24" s="85">
        <f t="shared" si="1"/>
        <v>0</v>
      </c>
      <c r="H24" s="85">
        <f t="shared" si="1"/>
        <v>29</v>
      </c>
      <c r="I24" s="85">
        <f t="shared" si="1"/>
        <v>5</v>
      </c>
      <c r="J24" s="85">
        <f t="shared" si="1"/>
        <v>30</v>
      </c>
      <c r="K24" s="85">
        <f t="shared" si="1"/>
        <v>6</v>
      </c>
      <c r="L24" s="85">
        <f t="shared" si="1"/>
        <v>30</v>
      </c>
      <c r="M24" s="85">
        <f t="shared" si="1"/>
        <v>6</v>
      </c>
      <c r="N24" s="85">
        <f>SUM(N6:N23)</f>
        <v>32</v>
      </c>
      <c r="O24" s="85">
        <f t="shared" si="1"/>
        <v>5</v>
      </c>
      <c r="P24" s="85">
        <f t="shared" si="1"/>
        <v>32</v>
      </c>
      <c r="Q24" s="85">
        <f t="shared" si="1"/>
        <v>5</v>
      </c>
      <c r="R24" s="87">
        <f>SUM(D24:Q24)</f>
        <v>236</v>
      </c>
    </row>
    <row r="25" spans="2:18" ht="15" customHeight="1">
      <c r="B25" s="118" t="s">
        <v>55</v>
      </c>
      <c r="C25" s="119"/>
      <c r="D25" s="81"/>
      <c r="E25" s="76"/>
      <c r="F25" s="74"/>
      <c r="G25" s="82"/>
      <c r="H25" s="81"/>
      <c r="I25" s="82"/>
      <c r="J25" s="81"/>
      <c r="K25" s="76"/>
      <c r="L25" s="74"/>
      <c r="M25" s="82"/>
      <c r="N25" s="81"/>
      <c r="O25" s="76"/>
      <c r="P25" s="74"/>
      <c r="Q25" s="82"/>
      <c r="R25" s="84"/>
    </row>
    <row r="26" spans="2:18" ht="15" customHeight="1">
      <c r="B26" s="111" t="s">
        <v>16</v>
      </c>
      <c r="C26" s="112"/>
      <c r="D26" s="81">
        <v>1</v>
      </c>
      <c r="E26" s="76"/>
      <c r="F26" s="74">
        <v>1</v>
      </c>
      <c r="G26" s="82"/>
      <c r="H26" s="81">
        <v>1</v>
      </c>
      <c r="I26" s="82"/>
      <c r="J26" s="81"/>
      <c r="K26" s="76"/>
      <c r="L26" s="74"/>
      <c r="M26" s="82"/>
      <c r="N26" s="81"/>
      <c r="O26" s="76"/>
      <c r="P26" s="74"/>
      <c r="Q26" s="82"/>
      <c r="R26" s="84">
        <f>SUM(D26:Q26)</f>
        <v>3</v>
      </c>
    </row>
    <row r="27" spans="2:18" ht="15" customHeight="1">
      <c r="B27" s="27" t="s">
        <v>29</v>
      </c>
      <c r="C27" s="77"/>
      <c r="D27" s="81"/>
      <c r="E27" s="76"/>
      <c r="F27" s="74"/>
      <c r="G27" s="82"/>
      <c r="H27" s="81"/>
      <c r="I27" s="82"/>
      <c r="J27" s="81"/>
      <c r="K27" s="76"/>
      <c r="L27" s="74"/>
      <c r="M27" s="82"/>
      <c r="N27" s="81">
        <v>1</v>
      </c>
      <c r="O27" s="76"/>
      <c r="P27" s="74">
        <v>1</v>
      </c>
      <c r="Q27" s="82"/>
      <c r="R27" s="84">
        <f>SUM(D27:Q27)</f>
        <v>2</v>
      </c>
    </row>
    <row r="28" spans="2:18" ht="15" customHeight="1">
      <c r="B28" s="27" t="s">
        <v>93</v>
      </c>
      <c r="C28" s="90"/>
      <c r="D28" s="81"/>
      <c r="E28" s="76"/>
      <c r="F28" s="74"/>
      <c r="G28" s="82"/>
      <c r="H28" s="81"/>
      <c r="I28" s="82"/>
      <c r="J28" s="81">
        <v>1</v>
      </c>
      <c r="K28" s="76"/>
      <c r="L28" s="74">
        <v>1</v>
      </c>
      <c r="M28" s="82"/>
      <c r="N28" s="81"/>
      <c r="O28" s="76"/>
      <c r="P28" s="74"/>
      <c r="Q28" s="82"/>
      <c r="R28" s="84"/>
    </row>
    <row r="29" spans="2:18" ht="15" customHeight="1">
      <c r="B29" s="27" t="s">
        <v>94</v>
      </c>
      <c r="C29" s="90"/>
      <c r="D29" s="81"/>
      <c r="E29" s="76"/>
      <c r="F29" s="74"/>
      <c r="G29" s="82"/>
      <c r="H29" s="81"/>
      <c r="I29" s="82"/>
      <c r="J29" s="81">
        <v>1</v>
      </c>
      <c r="K29" s="76"/>
      <c r="L29" s="74">
        <v>1</v>
      </c>
      <c r="M29" s="82"/>
      <c r="N29" s="81"/>
      <c r="O29" s="76"/>
      <c r="P29" s="74"/>
      <c r="Q29" s="82"/>
      <c r="R29" s="84"/>
    </row>
    <row r="30" spans="2:18" ht="33" customHeight="1">
      <c r="B30" s="125" t="s">
        <v>56</v>
      </c>
      <c r="C30" s="126"/>
      <c r="D30" s="81"/>
      <c r="E30" s="76"/>
      <c r="F30" s="74"/>
      <c r="G30" s="82"/>
      <c r="H30" s="81"/>
      <c r="I30" s="82"/>
      <c r="J30" s="81"/>
      <c r="K30" s="76"/>
      <c r="L30" s="74"/>
      <c r="M30" s="82"/>
      <c r="N30" s="81"/>
      <c r="O30" s="76"/>
      <c r="P30" s="74"/>
      <c r="Q30" s="82"/>
      <c r="R30" s="84">
        <f t="shared" ref="R30:R39" si="2">SUM(D30:Q30)</f>
        <v>0</v>
      </c>
    </row>
    <row r="31" spans="2:18" ht="15" customHeight="1">
      <c r="B31" s="116" t="s">
        <v>57</v>
      </c>
      <c r="C31" s="117"/>
      <c r="D31" s="81"/>
      <c r="E31" s="76">
        <v>3</v>
      </c>
      <c r="F31" s="74"/>
      <c r="G31" s="82">
        <v>3</v>
      </c>
      <c r="H31" s="81"/>
      <c r="I31" s="82">
        <v>3</v>
      </c>
      <c r="J31" s="81"/>
      <c r="K31" s="76">
        <v>3</v>
      </c>
      <c r="L31" s="74"/>
      <c r="M31" s="82">
        <v>3</v>
      </c>
      <c r="N31" s="81"/>
      <c r="O31" s="76">
        <v>3</v>
      </c>
      <c r="P31" s="74"/>
      <c r="Q31" s="82">
        <v>3</v>
      </c>
      <c r="R31" s="84">
        <f>SUM(D31:Q31)</f>
        <v>21</v>
      </c>
    </row>
    <row r="32" spans="2:18" ht="15" customHeight="1">
      <c r="B32" s="116" t="s">
        <v>58</v>
      </c>
      <c r="C32" s="117"/>
      <c r="D32" s="81"/>
      <c r="E32" s="76">
        <v>1</v>
      </c>
      <c r="F32" s="74"/>
      <c r="G32" s="82">
        <v>1</v>
      </c>
      <c r="H32" s="81"/>
      <c r="I32" s="82">
        <v>1</v>
      </c>
      <c r="J32" s="81"/>
      <c r="K32" s="76">
        <v>1</v>
      </c>
      <c r="L32" s="74"/>
      <c r="M32" s="82">
        <v>1</v>
      </c>
      <c r="N32" s="81"/>
      <c r="O32" s="76">
        <v>1</v>
      </c>
      <c r="P32" s="74"/>
      <c r="Q32" s="82">
        <v>1</v>
      </c>
      <c r="R32" s="84">
        <f t="shared" si="2"/>
        <v>7</v>
      </c>
    </row>
    <row r="33" spans="2:18" ht="15" customHeight="1">
      <c r="B33" s="116" t="s">
        <v>59</v>
      </c>
      <c r="C33" s="117"/>
      <c r="D33" s="81"/>
      <c r="E33" s="76">
        <v>3</v>
      </c>
      <c r="F33" s="74"/>
      <c r="G33" s="82">
        <v>3</v>
      </c>
      <c r="H33" s="81"/>
      <c r="I33" s="82">
        <v>3</v>
      </c>
      <c r="J33" s="81"/>
      <c r="K33" s="76">
        <v>3</v>
      </c>
      <c r="L33" s="74"/>
      <c r="M33" s="82">
        <v>3</v>
      </c>
      <c r="N33" s="81"/>
      <c r="O33" s="76">
        <v>3</v>
      </c>
      <c r="P33" s="74"/>
      <c r="Q33" s="82">
        <v>3</v>
      </c>
      <c r="R33" s="84">
        <f t="shared" si="2"/>
        <v>21</v>
      </c>
    </row>
    <row r="34" spans="2:18" ht="15" customHeight="1">
      <c r="B34" s="116" t="s">
        <v>60</v>
      </c>
      <c r="C34" s="117"/>
      <c r="D34" s="81"/>
      <c r="E34" s="76">
        <v>1</v>
      </c>
      <c r="F34" s="74"/>
      <c r="G34" s="82">
        <v>1</v>
      </c>
      <c r="H34" s="81"/>
      <c r="I34" s="82">
        <v>1</v>
      </c>
      <c r="J34" s="81"/>
      <c r="K34" s="76">
        <v>1</v>
      </c>
      <c r="L34" s="74"/>
      <c r="M34" s="82">
        <v>1</v>
      </c>
      <c r="N34" s="81"/>
      <c r="O34" s="76">
        <v>1</v>
      </c>
      <c r="P34" s="74"/>
      <c r="Q34" s="82">
        <v>1</v>
      </c>
      <c r="R34" s="84">
        <f t="shared" si="2"/>
        <v>7</v>
      </c>
    </row>
    <row r="35" spans="2:18" ht="15" customHeight="1">
      <c r="B35" s="91"/>
      <c r="C35" s="91" t="s">
        <v>62</v>
      </c>
      <c r="D35" s="81"/>
      <c r="E35" s="76"/>
      <c r="F35" s="74"/>
      <c r="G35" s="82"/>
      <c r="H35" s="81"/>
      <c r="I35" s="82"/>
      <c r="J35" s="81"/>
      <c r="K35" s="76"/>
      <c r="L35" s="74"/>
      <c r="M35" s="82"/>
      <c r="N35" s="81"/>
      <c r="O35" s="76">
        <v>1</v>
      </c>
      <c r="P35" s="74"/>
      <c r="Q35" s="82">
        <v>1</v>
      </c>
      <c r="R35" s="84">
        <f t="shared" si="2"/>
        <v>2</v>
      </c>
    </row>
    <row r="36" spans="2:18" ht="15" customHeight="1">
      <c r="B36" s="91"/>
      <c r="C36" s="92" t="s">
        <v>72</v>
      </c>
      <c r="D36" s="81"/>
      <c r="E36" s="76"/>
      <c r="F36" s="74"/>
      <c r="G36" s="82"/>
      <c r="H36" s="81"/>
      <c r="I36" s="82"/>
      <c r="J36" s="81"/>
      <c r="K36" s="76"/>
      <c r="L36" s="74"/>
      <c r="M36" s="82"/>
      <c r="N36" s="81"/>
      <c r="O36" s="76">
        <v>0.5</v>
      </c>
      <c r="P36" s="74"/>
      <c r="Q36" s="82">
        <v>0.5</v>
      </c>
      <c r="R36" s="84">
        <f t="shared" si="2"/>
        <v>1</v>
      </c>
    </row>
    <row r="37" spans="2:18" ht="15" customHeight="1">
      <c r="B37" s="116" t="s">
        <v>65</v>
      </c>
      <c r="C37" s="117"/>
      <c r="D37" s="81"/>
      <c r="E37" s="76">
        <v>1</v>
      </c>
      <c r="F37" s="74"/>
      <c r="G37" s="82">
        <v>1</v>
      </c>
      <c r="H37" s="81"/>
      <c r="I37" s="82">
        <v>1</v>
      </c>
      <c r="J37" s="81"/>
      <c r="K37" s="76">
        <v>1</v>
      </c>
      <c r="L37" s="74"/>
      <c r="M37" s="82">
        <v>1</v>
      </c>
      <c r="N37" s="81"/>
      <c r="O37" s="76">
        <v>1</v>
      </c>
      <c r="P37" s="74"/>
      <c r="Q37" s="82">
        <v>1</v>
      </c>
      <c r="R37" s="84">
        <f t="shared" si="2"/>
        <v>7</v>
      </c>
    </row>
    <row r="38" spans="2:18" ht="15" customHeight="1">
      <c r="B38" s="116" t="s">
        <v>61</v>
      </c>
      <c r="C38" s="117"/>
      <c r="D38" s="81"/>
      <c r="E38" s="76">
        <v>1</v>
      </c>
      <c r="F38" s="74"/>
      <c r="G38" s="82">
        <v>1</v>
      </c>
      <c r="H38" s="81"/>
      <c r="I38" s="82">
        <v>1</v>
      </c>
      <c r="J38" s="81"/>
      <c r="K38" s="76">
        <v>1</v>
      </c>
      <c r="L38" s="74"/>
      <c r="M38" s="82">
        <v>1</v>
      </c>
      <c r="N38" s="81"/>
      <c r="O38" s="76">
        <v>1</v>
      </c>
      <c r="P38" s="74"/>
      <c r="Q38" s="82">
        <v>1</v>
      </c>
      <c r="R38" s="84">
        <f t="shared" si="2"/>
        <v>7</v>
      </c>
    </row>
    <row r="39" spans="2:18" ht="15" customHeight="1">
      <c r="B39" s="116" t="s">
        <v>66</v>
      </c>
      <c r="C39" s="117"/>
      <c r="D39" s="81"/>
      <c r="E39" s="76">
        <v>1</v>
      </c>
      <c r="F39" s="74"/>
      <c r="G39" s="82">
        <v>1</v>
      </c>
      <c r="H39" s="81"/>
      <c r="I39" s="82">
        <v>1</v>
      </c>
      <c r="J39" s="81"/>
      <c r="K39" s="76">
        <v>1</v>
      </c>
      <c r="L39" s="74"/>
      <c r="M39" s="82">
        <v>1</v>
      </c>
      <c r="N39" s="81"/>
      <c r="O39" s="76">
        <v>1</v>
      </c>
      <c r="P39" s="74"/>
      <c r="Q39" s="82">
        <v>1</v>
      </c>
      <c r="R39" s="84">
        <f t="shared" si="2"/>
        <v>7</v>
      </c>
    </row>
    <row r="40" spans="2:18" ht="15" customHeight="1">
      <c r="B40" s="20"/>
      <c r="C40" s="38" t="s">
        <v>96</v>
      </c>
      <c r="D40" s="81"/>
      <c r="E40" s="76">
        <f>SUM(E31:E39)</f>
        <v>11</v>
      </c>
      <c r="F40" s="74"/>
      <c r="G40" s="82">
        <f>SUM(G31:G39)</f>
        <v>11</v>
      </c>
      <c r="H40" s="81"/>
      <c r="I40" s="82">
        <f>SUM(I31:I39)</f>
        <v>11</v>
      </c>
      <c r="J40" s="81"/>
      <c r="K40" s="76">
        <f>SUM(K31:K39)</f>
        <v>11</v>
      </c>
      <c r="L40" s="74"/>
      <c r="M40" s="82">
        <f>SUM(M31:M39)</f>
        <v>11</v>
      </c>
      <c r="N40" s="81"/>
      <c r="O40" s="76">
        <f>SUM(O31:O39)</f>
        <v>12.5</v>
      </c>
      <c r="P40" s="74"/>
      <c r="Q40" s="82">
        <f>SUM(Q31:Q39)</f>
        <v>12.5</v>
      </c>
      <c r="R40" s="84">
        <f>SUM(D40:Q40)</f>
        <v>80</v>
      </c>
    </row>
    <row r="41" spans="2:18" ht="15" customHeight="1">
      <c r="B41" s="108" t="s">
        <v>51</v>
      </c>
      <c r="C41" s="109"/>
      <c r="D41" s="88">
        <v>1</v>
      </c>
      <c r="E41" s="67"/>
      <c r="F41" s="67">
        <v>1</v>
      </c>
      <c r="G41" s="89"/>
      <c r="H41" s="88">
        <v>1</v>
      </c>
      <c r="I41" s="89"/>
      <c r="J41" s="88">
        <v>2</v>
      </c>
      <c r="K41" s="67"/>
      <c r="L41" s="67">
        <v>2</v>
      </c>
      <c r="M41" s="89"/>
      <c r="N41" s="88">
        <v>1</v>
      </c>
      <c r="O41" s="67"/>
      <c r="P41" s="67">
        <v>1</v>
      </c>
      <c r="Q41" s="89"/>
      <c r="R41" s="87">
        <f>SUM(D41:Q41)</f>
        <v>9</v>
      </c>
    </row>
    <row r="42" spans="2:18" ht="15" customHeight="1">
      <c r="B42" s="106" t="s">
        <v>51</v>
      </c>
      <c r="C42" s="107"/>
      <c r="D42" s="85">
        <f t="shared" ref="D42:Q42" si="3">SUM(D24+D41)</f>
        <v>29</v>
      </c>
      <c r="E42" s="66">
        <f t="shared" si="3"/>
        <v>0</v>
      </c>
      <c r="F42" s="66">
        <f t="shared" si="3"/>
        <v>29</v>
      </c>
      <c r="G42" s="86">
        <f t="shared" si="3"/>
        <v>0</v>
      </c>
      <c r="H42" s="85">
        <f t="shared" si="3"/>
        <v>30</v>
      </c>
      <c r="I42" s="86">
        <f t="shared" si="3"/>
        <v>5</v>
      </c>
      <c r="J42" s="85">
        <f t="shared" si="3"/>
        <v>32</v>
      </c>
      <c r="K42" s="66">
        <f t="shared" si="3"/>
        <v>6</v>
      </c>
      <c r="L42" s="66">
        <f t="shared" si="3"/>
        <v>32</v>
      </c>
      <c r="M42" s="86">
        <f t="shared" si="3"/>
        <v>6</v>
      </c>
      <c r="N42" s="85">
        <f t="shared" si="3"/>
        <v>33</v>
      </c>
      <c r="O42" s="66">
        <f t="shared" si="3"/>
        <v>5</v>
      </c>
      <c r="P42" s="66">
        <f t="shared" si="3"/>
        <v>33</v>
      </c>
      <c r="Q42" s="86">
        <f t="shared" si="3"/>
        <v>5</v>
      </c>
      <c r="R42" s="87">
        <f>SUM(D42:Q42)</f>
        <v>245</v>
      </c>
    </row>
    <row r="43" spans="2:18" ht="39.75" customHeight="1" thickBot="1">
      <c r="B43" s="106" t="s">
        <v>17</v>
      </c>
      <c r="C43" s="107"/>
      <c r="D43" s="98">
        <v>29</v>
      </c>
      <c r="E43" s="99"/>
      <c r="F43" s="104">
        <v>29</v>
      </c>
      <c r="G43" s="105"/>
      <c r="H43" s="98">
        <v>30</v>
      </c>
      <c r="I43" s="105"/>
      <c r="J43" s="98">
        <v>32</v>
      </c>
      <c r="K43" s="99"/>
      <c r="L43" s="104">
        <v>32</v>
      </c>
      <c r="M43" s="105"/>
      <c r="N43" s="98">
        <v>33</v>
      </c>
      <c r="O43" s="99"/>
      <c r="P43" s="104">
        <v>33</v>
      </c>
      <c r="Q43" s="105"/>
      <c r="R43" s="83"/>
    </row>
  </sheetData>
  <mergeCells count="46">
    <mergeCell ref="L3:M3"/>
    <mergeCell ref="B43:C43"/>
    <mergeCell ref="C3:C4"/>
    <mergeCell ref="B3:B4"/>
    <mergeCell ref="B6:B8"/>
    <mergeCell ref="B9:B12"/>
    <mergeCell ref="B13:B15"/>
    <mergeCell ref="B25:C25"/>
    <mergeCell ref="B30:C30"/>
    <mergeCell ref="B31:C31"/>
    <mergeCell ref="B32:C32"/>
    <mergeCell ref="B33:C33"/>
    <mergeCell ref="B34:C34"/>
    <mergeCell ref="B22:B23"/>
    <mergeCell ref="F2:G2"/>
    <mergeCell ref="H2:I2"/>
    <mergeCell ref="N2:O2"/>
    <mergeCell ref="B42:C42"/>
    <mergeCell ref="F3:G3"/>
    <mergeCell ref="B41:C41"/>
    <mergeCell ref="B24:C24"/>
    <mergeCell ref="B26:C26"/>
    <mergeCell ref="B16:B18"/>
    <mergeCell ref="B39:C39"/>
    <mergeCell ref="B5:C5"/>
    <mergeCell ref="B37:C37"/>
    <mergeCell ref="B38:C38"/>
    <mergeCell ref="B2:C2"/>
    <mergeCell ref="B19:B20"/>
    <mergeCell ref="L2:M2"/>
    <mergeCell ref="R2:R4"/>
    <mergeCell ref="D2:E2"/>
    <mergeCell ref="D3:E3"/>
    <mergeCell ref="D43:E43"/>
    <mergeCell ref="P2:Q2"/>
    <mergeCell ref="N3:O3"/>
    <mergeCell ref="P3:Q3"/>
    <mergeCell ref="N43:O43"/>
    <mergeCell ref="P43:Q43"/>
    <mergeCell ref="F43:G43"/>
    <mergeCell ref="H43:I43"/>
    <mergeCell ref="J43:K43"/>
    <mergeCell ref="L43:M43"/>
    <mergeCell ref="J2:K2"/>
    <mergeCell ref="J3:K3"/>
    <mergeCell ref="H3:I3"/>
  </mergeCells>
  <pageMargins left="0.7" right="0.7" top="0.75" bottom="0.75" header="0.3" footer="0.3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="86" zoomScaleNormal="86" workbookViewId="0">
      <selection activeCell="B28" sqref="B28"/>
    </sheetView>
  </sheetViews>
  <sheetFormatPr defaultRowHeight="10.5"/>
  <cols>
    <col min="1" max="1" width="7.83203125" customWidth="1"/>
    <col min="2" max="2" width="44.33203125" customWidth="1"/>
    <col min="3" max="4" width="10.83203125" customWidth="1"/>
    <col min="5" max="5" width="11.5" customWidth="1"/>
  </cols>
  <sheetData>
    <row r="1" spans="1:14" ht="38.25" customHeight="1">
      <c r="A1" s="12"/>
      <c r="B1" s="68" t="s">
        <v>5</v>
      </c>
      <c r="C1" s="12"/>
      <c r="D1" s="12"/>
      <c r="E1" s="12"/>
    </row>
    <row r="2" spans="1:14" ht="17.25" customHeight="1">
      <c r="A2" s="14"/>
      <c r="B2" s="135" t="s">
        <v>3</v>
      </c>
      <c r="C2" s="135" t="s">
        <v>88</v>
      </c>
      <c r="D2" s="135"/>
      <c r="E2" s="133" t="s">
        <v>28</v>
      </c>
    </row>
    <row r="3" spans="1:14" ht="22.5">
      <c r="A3" s="15"/>
      <c r="B3" s="135"/>
      <c r="C3" s="16"/>
      <c r="D3" s="16" t="s">
        <v>4</v>
      </c>
      <c r="E3" s="134"/>
      <c r="F3" s="2"/>
      <c r="G3" s="2"/>
      <c r="H3" s="2"/>
      <c r="I3" s="2"/>
      <c r="K3" s="2"/>
      <c r="L3" s="2"/>
      <c r="M3" s="2"/>
      <c r="N3" s="2"/>
    </row>
    <row r="4" spans="1:14" s="1" customFormat="1" ht="15" customHeight="1">
      <c r="A4" s="136" t="s">
        <v>22</v>
      </c>
      <c r="B4" s="23" t="s">
        <v>6</v>
      </c>
      <c r="C4" s="24">
        <v>2</v>
      </c>
      <c r="D4" s="24"/>
      <c r="E4" s="25">
        <f t="shared" ref="E4:E21" si="0">SUM(C4:D4)</f>
        <v>2</v>
      </c>
      <c r="F4" s="3"/>
      <c r="G4" s="3"/>
      <c r="H4" s="3"/>
      <c r="I4" s="3"/>
      <c r="J4" s="3"/>
      <c r="K4" s="3"/>
      <c r="L4" s="3"/>
      <c r="M4" s="3"/>
      <c r="N4" s="3"/>
    </row>
    <row r="5" spans="1:14" s="1" customFormat="1" ht="15" customHeight="1">
      <c r="A5" s="137"/>
      <c r="B5" s="23" t="s">
        <v>0</v>
      </c>
      <c r="C5" s="24">
        <v>3</v>
      </c>
      <c r="D5" s="24"/>
      <c r="E5" s="25">
        <f t="shared" si="0"/>
        <v>3</v>
      </c>
      <c r="F5" s="3"/>
      <c r="G5" s="3"/>
      <c r="H5" s="3"/>
      <c r="I5" s="3"/>
      <c r="J5" s="3"/>
      <c r="K5" s="3"/>
      <c r="L5" s="3"/>
      <c r="M5" s="3"/>
      <c r="N5" s="3"/>
    </row>
    <row r="6" spans="1:14" s="1" customFormat="1" ht="15" customHeight="1">
      <c r="A6" s="137"/>
      <c r="B6" s="23" t="s">
        <v>1</v>
      </c>
      <c r="C6" s="24">
        <v>3</v>
      </c>
      <c r="D6" s="24">
        <v>3</v>
      </c>
      <c r="E6" s="25">
        <f t="shared" si="0"/>
        <v>6</v>
      </c>
      <c r="F6" s="3"/>
      <c r="G6" s="3"/>
      <c r="H6" s="3"/>
      <c r="I6" s="3"/>
      <c r="J6" s="3"/>
      <c r="K6" s="3"/>
      <c r="L6" s="3"/>
      <c r="M6" s="3"/>
      <c r="N6" s="3"/>
    </row>
    <row r="7" spans="1:14" s="1" customFormat="1" ht="15" customHeight="1">
      <c r="A7" s="137"/>
      <c r="B7" s="23" t="s">
        <v>7</v>
      </c>
      <c r="C7" s="24">
        <v>5</v>
      </c>
      <c r="D7" s="24"/>
      <c r="E7" s="25">
        <f t="shared" si="0"/>
        <v>5</v>
      </c>
      <c r="F7" s="3"/>
      <c r="G7" s="3"/>
      <c r="H7" s="3"/>
      <c r="I7" s="3"/>
      <c r="J7" s="3"/>
      <c r="K7" s="3"/>
      <c r="L7" s="3"/>
      <c r="M7" s="3"/>
      <c r="N7" s="3"/>
    </row>
    <row r="8" spans="1:14" s="1" customFormat="1" ht="15" customHeight="1">
      <c r="A8" s="137"/>
      <c r="B8" s="23" t="s">
        <v>8</v>
      </c>
      <c r="C8" s="24">
        <v>2</v>
      </c>
      <c r="D8" s="24">
        <v>2</v>
      </c>
      <c r="E8" s="25">
        <f t="shared" si="0"/>
        <v>4</v>
      </c>
      <c r="F8" s="3"/>
      <c r="G8" s="3"/>
      <c r="H8" s="3"/>
      <c r="I8" s="3"/>
      <c r="J8" s="3"/>
      <c r="K8" s="3"/>
      <c r="L8" s="3"/>
      <c r="M8" s="3"/>
      <c r="N8" s="3"/>
    </row>
    <row r="9" spans="1:14" s="1" customFormat="1" ht="15" customHeight="1">
      <c r="A9" s="137"/>
      <c r="B9" s="23" t="s">
        <v>9</v>
      </c>
      <c r="C9" s="24">
        <v>2</v>
      </c>
      <c r="D9" s="24"/>
      <c r="E9" s="25">
        <f t="shared" si="0"/>
        <v>2</v>
      </c>
      <c r="F9" s="3"/>
      <c r="G9" s="3"/>
      <c r="H9" s="3"/>
      <c r="I9" s="3"/>
      <c r="J9" s="3"/>
      <c r="K9" s="3"/>
      <c r="L9" s="3"/>
      <c r="M9" s="3"/>
      <c r="N9" s="3"/>
    </row>
    <row r="10" spans="1:14" s="1" customFormat="1" ht="30.75" customHeight="1">
      <c r="A10" s="137"/>
      <c r="B10" s="26" t="s">
        <v>33</v>
      </c>
      <c r="C10" s="24">
        <v>1</v>
      </c>
      <c r="D10" s="24"/>
      <c r="E10" s="25">
        <f t="shared" si="0"/>
        <v>1</v>
      </c>
      <c r="F10" s="3"/>
      <c r="G10" s="3"/>
      <c r="H10" s="3"/>
      <c r="I10" s="3"/>
      <c r="J10" s="3"/>
      <c r="K10" s="3"/>
      <c r="L10" s="3"/>
      <c r="M10" s="3"/>
      <c r="N10" s="3"/>
    </row>
    <row r="11" spans="1:14" s="1" customFormat="1" ht="15" customHeight="1">
      <c r="A11" s="137"/>
      <c r="B11" s="23" t="s">
        <v>10</v>
      </c>
      <c r="C11" s="24">
        <v>2</v>
      </c>
      <c r="D11" s="24"/>
      <c r="E11" s="25">
        <f t="shared" si="0"/>
        <v>2</v>
      </c>
      <c r="F11" s="3"/>
      <c r="G11" s="3"/>
      <c r="H11" s="3"/>
      <c r="I11" s="3"/>
      <c r="J11" s="3"/>
      <c r="K11" s="3"/>
      <c r="L11" s="3"/>
      <c r="M11" s="3"/>
      <c r="N11" s="3"/>
    </row>
    <row r="12" spans="1:14" s="1" customFormat="1" ht="15" customHeight="1">
      <c r="A12" s="137"/>
      <c r="B12" s="23" t="s">
        <v>11</v>
      </c>
      <c r="C12" s="24">
        <v>2</v>
      </c>
      <c r="D12" s="24"/>
      <c r="E12" s="25">
        <f t="shared" si="0"/>
        <v>2</v>
      </c>
      <c r="F12" s="3"/>
      <c r="G12" s="3"/>
      <c r="H12" s="3"/>
      <c r="I12" s="3"/>
      <c r="J12" s="3"/>
      <c r="K12" s="3"/>
      <c r="L12" s="3"/>
      <c r="M12" s="3"/>
      <c r="N12" s="3"/>
    </row>
    <row r="13" spans="1:14" s="1" customFormat="1" ht="15" customHeight="1">
      <c r="A13" s="137"/>
      <c r="B13" s="23" t="s">
        <v>12</v>
      </c>
      <c r="C13" s="24">
        <v>2</v>
      </c>
      <c r="D13" s="24"/>
      <c r="E13" s="25">
        <f t="shared" si="0"/>
        <v>2</v>
      </c>
      <c r="F13" s="3"/>
      <c r="G13" s="3"/>
      <c r="H13" s="3"/>
      <c r="I13" s="3"/>
      <c r="J13" s="3"/>
      <c r="K13" s="3"/>
      <c r="L13" s="3"/>
      <c r="M13" s="3"/>
      <c r="N13" s="3"/>
    </row>
    <row r="14" spans="1:14" s="1" customFormat="1" ht="15" customHeight="1">
      <c r="A14" s="137"/>
      <c r="B14" s="23" t="s">
        <v>13</v>
      </c>
      <c r="C14" s="24">
        <v>2</v>
      </c>
      <c r="D14" s="24"/>
      <c r="E14" s="25">
        <f t="shared" si="0"/>
        <v>2</v>
      </c>
      <c r="F14" s="3"/>
      <c r="G14" s="3"/>
      <c r="H14" s="3"/>
      <c r="I14" s="3"/>
      <c r="J14" s="3"/>
      <c r="K14" s="3"/>
      <c r="L14" s="3"/>
      <c r="M14" s="3"/>
      <c r="N14" s="3"/>
    </row>
    <row r="15" spans="1:14" s="1" customFormat="1" ht="16.5" customHeight="1">
      <c r="A15" s="137"/>
      <c r="B15" s="26" t="s">
        <v>63</v>
      </c>
      <c r="C15" s="24">
        <v>1</v>
      </c>
      <c r="D15" s="24"/>
      <c r="E15" s="25">
        <f t="shared" si="0"/>
        <v>1</v>
      </c>
      <c r="F15" s="3"/>
      <c r="G15" s="3"/>
      <c r="H15" s="3"/>
      <c r="I15" s="3"/>
      <c r="J15" s="3"/>
      <c r="K15" s="3"/>
      <c r="L15" s="3"/>
      <c r="M15" s="3"/>
      <c r="N15" s="3"/>
    </row>
    <row r="16" spans="1:14" s="1" customFormat="1" ht="15" customHeight="1">
      <c r="A16" s="137"/>
      <c r="B16" s="23" t="s">
        <v>14</v>
      </c>
      <c r="C16" s="24"/>
      <c r="D16" s="24"/>
      <c r="E16" s="25">
        <f t="shared" si="0"/>
        <v>0</v>
      </c>
      <c r="F16" s="3"/>
      <c r="G16" s="3"/>
      <c r="H16" s="3"/>
      <c r="I16" s="3"/>
      <c r="J16" s="3"/>
      <c r="K16" s="3"/>
      <c r="L16" s="3"/>
      <c r="M16" s="3"/>
      <c r="N16" s="3"/>
    </row>
    <row r="17" spans="1:14" s="1" customFormat="1" ht="15" customHeight="1">
      <c r="A17" s="137"/>
      <c r="B17" s="23" t="s">
        <v>2</v>
      </c>
      <c r="C17" s="24"/>
      <c r="D17" s="24"/>
      <c r="E17" s="25">
        <f t="shared" si="0"/>
        <v>0</v>
      </c>
      <c r="F17" s="3"/>
      <c r="G17" s="3"/>
      <c r="H17" s="3"/>
      <c r="I17" s="3"/>
      <c r="J17" s="3"/>
      <c r="K17" s="3"/>
      <c r="L17" s="3"/>
      <c r="M17" s="3"/>
      <c r="N17" s="3"/>
    </row>
    <row r="18" spans="1:14" s="1" customFormat="1" ht="15" customHeight="1">
      <c r="A18" s="137"/>
      <c r="B18" s="23" t="s">
        <v>15</v>
      </c>
      <c r="C18" s="24">
        <v>3</v>
      </c>
      <c r="D18" s="24"/>
      <c r="E18" s="25">
        <f t="shared" si="0"/>
        <v>3</v>
      </c>
      <c r="F18" s="3"/>
      <c r="G18" s="3"/>
      <c r="H18" s="3"/>
      <c r="I18" s="3"/>
      <c r="J18" s="3"/>
      <c r="K18" s="3"/>
      <c r="L18" s="3"/>
      <c r="M18" s="3"/>
      <c r="N18" s="3"/>
    </row>
    <row r="19" spans="1:14" s="1" customFormat="1" ht="21.75" customHeight="1">
      <c r="A19" s="17"/>
      <c r="B19" s="18" t="s">
        <v>18</v>
      </c>
      <c r="C19" s="29">
        <f t="shared" ref="C19:D19" si="1">SUM(C4:C18)</f>
        <v>30</v>
      </c>
      <c r="D19" s="29">
        <f t="shared" si="1"/>
        <v>5</v>
      </c>
      <c r="E19" s="25">
        <f t="shared" si="0"/>
        <v>35</v>
      </c>
      <c r="F19" s="3"/>
      <c r="G19" s="3"/>
      <c r="H19" s="3"/>
      <c r="I19" s="3"/>
      <c r="J19" s="3"/>
      <c r="K19" s="3"/>
      <c r="L19" s="3"/>
      <c r="M19" s="3"/>
      <c r="N19" s="3"/>
    </row>
    <row r="20" spans="1:14" s="1" customFormat="1" ht="15" customHeight="1">
      <c r="A20" s="131" t="s">
        <v>21</v>
      </c>
      <c r="B20" s="27" t="s">
        <v>29</v>
      </c>
      <c r="C20" s="24">
        <v>1</v>
      </c>
      <c r="D20" s="24"/>
      <c r="E20" s="25">
        <f t="shared" si="0"/>
        <v>1</v>
      </c>
      <c r="F20" s="3"/>
      <c r="G20" s="3"/>
      <c r="H20" s="3"/>
      <c r="I20" s="3"/>
      <c r="J20" s="3"/>
      <c r="K20" s="3"/>
      <c r="L20" s="3"/>
      <c r="M20" s="3"/>
      <c r="N20" s="3"/>
    </row>
    <row r="21" spans="1:14" s="1" customFormat="1" ht="15" customHeight="1">
      <c r="A21" s="131"/>
      <c r="B21" s="27" t="s">
        <v>74</v>
      </c>
      <c r="C21" s="24">
        <v>2</v>
      </c>
      <c r="D21" s="24"/>
      <c r="E21" s="25">
        <f t="shared" si="0"/>
        <v>2</v>
      </c>
      <c r="F21" s="3"/>
      <c r="G21" s="3"/>
      <c r="H21" s="3"/>
      <c r="I21" s="3"/>
      <c r="J21" s="3"/>
      <c r="K21" s="3"/>
      <c r="L21" s="3"/>
      <c r="M21" s="3"/>
      <c r="N21" s="3"/>
    </row>
    <row r="22" spans="1:14" s="1" customFormat="1" ht="67.5" customHeight="1">
      <c r="A22" s="131"/>
      <c r="B22" s="19" t="s">
        <v>56</v>
      </c>
      <c r="C22" s="24"/>
      <c r="D22" s="24"/>
      <c r="E22" s="25"/>
      <c r="F22" s="3"/>
      <c r="G22" s="3"/>
      <c r="H22" s="3"/>
      <c r="I22" s="1" t="s">
        <v>73</v>
      </c>
      <c r="J22" s="3"/>
      <c r="K22" s="3"/>
      <c r="L22" s="3"/>
      <c r="M22" s="3"/>
      <c r="N22" s="3"/>
    </row>
    <row r="23" spans="1:14" s="1" customFormat="1" ht="15" customHeight="1">
      <c r="A23" s="131"/>
      <c r="B23" s="20" t="s">
        <v>57</v>
      </c>
      <c r="C23" s="24"/>
      <c r="D23" s="24">
        <v>3</v>
      </c>
      <c r="E23" s="25">
        <f t="shared" ref="E23:E33" si="2">SUM(C23:D23)</f>
        <v>3</v>
      </c>
      <c r="F23" s="3"/>
      <c r="G23" s="3"/>
      <c r="H23" s="3"/>
      <c r="I23" s="3"/>
      <c r="J23" s="3"/>
      <c r="K23" s="3"/>
      <c r="L23" s="3"/>
      <c r="M23" s="3"/>
      <c r="N23" s="3"/>
    </row>
    <row r="24" spans="1:14" s="1" customFormat="1" ht="15" customHeight="1">
      <c r="A24" s="131"/>
      <c r="B24" s="20" t="s">
        <v>58</v>
      </c>
      <c r="C24" s="24"/>
      <c r="D24" s="24">
        <v>1</v>
      </c>
      <c r="E24" s="25">
        <f t="shared" si="2"/>
        <v>1</v>
      </c>
      <c r="F24" s="3"/>
      <c r="G24" s="3"/>
      <c r="H24" s="3"/>
      <c r="I24" s="3"/>
      <c r="J24" s="3"/>
      <c r="K24" s="3"/>
      <c r="L24" s="3"/>
      <c r="M24" s="3"/>
      <c r="N24" s="3"/>
    </row>
    <row r="25" spans="1:14" s="1" customFormat="1" ht="15" customHeight="1">
      <c r="A25" s="131"/>
      <c r="B25" s="20" t="s">
        <v>59</v>
      </c>
      <c r="C25" s="24"/>
      <c r="D25" s="24">
        <v>3</v>
      </c>
      <c r="E25" s="25">
        <f t="shared" si="2"/>
        <v>3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s="1" customFormat="1" ht="15" customHeight="1">
      <c r="A26" s="131"/>
      <c r="B26" s="62" t="s">
        <v>80</v>
      </c>
      <c r="C26" s="24"/>
      <c r="D26" s="24">
        <v>1</v>
      </c>
      <c r="E26" s="25">
        <f t="shared" si="2"/>
        <v>1</v>
      </c>
      <c r="F26" s="3"/>
      <c r="G26" s="3"/>
      <c r="H26" s="3"/>
      <c r="I26" s="3"/>
      <c r="J26" s="3"/>
      <c r="K26" s="3"/>
      <c r="L26" s="3"/>
      <c r="M26" s="3"/>
      <c r="N26" s="3"/>
    </row>
    <row r="27" spans="1:14" s="1" customFormat="1" ht="15" customHeight="1">
      <c r="A27" s="131"/>
      <c r="B27" s="20" t="s">
        <v>60</v>
      </c>
      <c r="C27" s="24"/>
      <c r="D27" s="24">
        <v>1</v>
      </c>
      <c r="E27" s="25">
        <f t="shared" si="2"/>
        <v>1</v>
      </c>
      <c r="F27" s="3"/>
      <c r="G27" s="3"/>
      <c r="H27" s="3"/>
      <c r="I27" s="3"/>
      <c r="J27" s="3"/>
      <c r="K27" s="3"/>
      <c r="L27" s="3"/>
      <c r="M27" s="3"/>
      <c r="N27" s="3"/>
    </row>
    <row r="28" spans="1:14" s="1" customFormat="1" ht="15" customHeight="1">
      <c r="A28" s="131"/>
      <c r="B28" s="20" t="s">
        <v>62</v>
      </c>
      <c r="C28" s="24"/>
      <c r="D28" s="24">
        <v>1</v>
      </c>
      <c r="E28" s="25">
        <f t="shared" si="2"/>
        <v>1</v>
      </c>
      <c r="F28" s="3"/>
      <c r="G28" s="3"/>
      <c r="H28" s="3"/>
      <c r="I28" s="3"/>
      <c r="J28" s="3"/>
      <c r="K28" s="3"/>
      <c r="L28" s="3"/>
      <c r="M28" s="3"/>
      <c r="N28" s="3"/>
    </row>
    <row r="29" spans="1:14" s="1" customFormat="1" ht="15" customHeight="1">
      <c r="A29" s="131"/>
      <c r="B29" s="59" t="s">
        <v>72</v>
      </c>
      <c r="C29" s="24"/>
      <c r="D29" s="24">
        <v>1</v>
      </c>
      <c r="E29" s="25">
        <f t="shared" si="2"/>
        <v>1</v>
      </c>
      <c r="F29" s="3"/>
      <c r="G29" s="3"/>
      <c r="H29" s="3"/>
      <c r="I29" s="3"/>
      <c r="J29" s="3"/>
      <c r="K29" s="3"/>
      <c r="L29" s="3"/>
      <c r="M29" s="3"/>
      <c r="N29" s="3"/>
    </row>
    <row r="30" spans="1:14" s="1" customFormat="1" ht="15" customHeight="1">
      <c r="A30" s="131"/>
      <c r="B30" s="20" t="s">
        <v>64</v>
      </c>
      <c r="C30" s="24"/>
      <c r="D30" s="24">
        <v>1</v>
      </c>
      <c r="E30" s="25">
        <f t="shared" si="2"/>
        <v>1</v>
      </c>
      <c r="F30" s="3"/>
      <c r="G30" s="3"/>
      <c r="H30" s="3"/>
      <c r="I30" s="3"/>
      <c r="J30" s="3"/>
      <c r="K30" s="3"/>
      <c r="L30" s="3"/>
      <c r="M30" s="3"/>
      <c r="N30" s="3"/>
    </row>
    <row r="31" spans="1:14" s="1" customFormat="1" ht="15" customHeight="1">
      <c r="A31" s="131"/>
      <c r="B31" s="20" t="s">
        <v>65</v>
      </c>
      <c r="C31" s="24"/>
      <c r="D31" s="24">
        <v>1</v>
      </c>
      <c r="E31" s="25">
        <f t="shared" si="2"/>
        <v>1</v>
      </c>
      <c r="F31" s="3"/>
      <c r="G31" s="3"/>
      <c r="H31" s="3"/>
      <c r="I31" s="3"/>
      <c r="J31" s="3"/>
      <c r="K31" s="3"/>
      <c r="L31" s="3"/>
      <c r="M31" s="3"/>
      <c r="N31" s="3"/>
    </row>
    <row r="32" spans="1:14" s="1" customFormat="1" ht="15" customHeight="1">
      <c r="A32" s="131"/>
      <c r="B32" s="20" t="s">
        <v>61</v>
      </c>
      <c r="C32" s="24"/>
      <c r="D32" s="24">
        <v>1</v>
      </c>
      <c r="E32" s="25">
        <f t="shared" si="2"/>
        <v>1</v>
      </c>
      <c r="F32" s="3"/>
      <c r="G32" s="3"/>
      <c r="H32" s="3"/>
      <c r="I32" s="3"/>
      <c r="J32" s="3"/>
      <c r="K32" s="3"/>
      <c r="L32" s="3"/>
      <c r="M32" s="3"/>
      <c r="N32" s="3"/>
    </row>
    <row r="33" spans="1:14" s="1" customFormat="1" ht="15" customHeight="1">
      <c r="A33" s="131"/>
      <c r="B33" s="20" t="s">
        <v>66</v>
      </c>
      <c r="C33" s="24"/>
      <c r="D33" s="24">
        <v>1</v>
      </c>
      <c r="E33" s="25">
        <f t="shared" si="2"/>
        <v>1</v>
      </c>
      <c r="F33" s="3"/>
      <c r="G33" s="3"/>
      <c r="H33" s="3"/>
      <c r="I33" s="3"/>
      <c r="J33" s="3"/>
      <c r="K33" s="3"/>
      <c r="L33" s="3"/>
      <c r="M33" s="3"/>
      <c r="N33" s="3"/>
    </row>
    <row r="34" spans="1:14" s="1" customFormat="1" ht="15" customHeight="1">
      <c r="A34" s="131"/>
      <c r="B34" s="38" t="s">
        <v>67</v>
      </c>
      <c r="C34" s="24"/>
      <c r="D34" s="24">
        <f t="shared" ref="D34" si="3">SUM(D23:D33)</f>
        <v>15</v>
      </c>
      <c r="E34" s="25">
        <f>SUM(E23:E33)</f>
        <v>15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15" customHeight="1">
      <c r="A35" s="132"/>
      <c r="B35" s="21" t="s">
        <v>19</v>
      </c>
      <c r="C35" s="30">
        <f>SUM(C20:C21)</f>
        <v>3</v>
      </c>
      <c r="D35" s="30">
        <f>SUM(D20:D20)</f>
        <v>0</v>
      </c>
      <c r="E35" s="25">
        <f>SUM(C35:D35)</f>
        <v>3</v>
      </c>
      <c r="F35" s="2"/>
      <c r="G35" s="2"/>
      <c r="H35" s="2"/>
      <c r="I35" s="2"/>
      <c r="J35" s="2"/>
      <c r="K35" s="2"/>
      <c r="L35" s="2"/>
      <c r="M35" s="2"/>
      <c r="N35" s="2"/>
    </row>
    <row r="36" spans="1:14" ht="21" customHeight="1">
      <c r="A36" s="14"/>
      <c r="B36" s="22" t="s">
        <v>20</v>
      </c>
      <c r="C36" s="31">
        <f>C19+C35</f>
        <v>33</v>
      </c>
      <c r="D36" s="31">
        <f>D19+D35</f>
        <v>5</v>
      </c>
      <c r="E36" s="25">
        <f>SUM(C36:D36)</f>
        <v>38</v>
      </c>
      <c r="F36" s="2"/>
      <c r="G36" s="11"/>
      <c r="H36" s="2"/>
      <c r="I36" s="2"/>
      <c r="J36" s="2"/>
      <c r="K36" s="2"/>
      <c r="L36" s="2"/>
      <c r="M36" s="2"/>
      <c r="N36" s="2"/>
    </row>
    <row r="37" spans="1:14" ht="46.5" customHeight="1">
      <c r="A37" s="15"/>
      <c r="B37" s="32" t="s">
        <v>17</v>
      </c>
      <c r="C37" s="129">
        <v>33</v>
      </c>
      <c r="D37" s="130"/>
      <c r="E37" s="33"/>
      <c r="F37" s="2"/>
      <c r="G37" s="2"/>
      <c r="H37" s="2"/>
      <c r="I37" s="2"/>
      <c r="J37" s="2"/>
      <c r="K37" s="2"/>
      <c r="L37" s="2"/>
      <c r="M37" s="2"/>
      <c r="N37" s="2"/>
    </row>
    <row r="39" spans="1:14" ht="15.75">
      <c r="D39" s="8"/>
    </row>
    <row r="41" spans="1:14">
      <c r="E41" t="s">
        <v>75</v>
      </c>
    </row>
  </sheetData>
  <mergeCells count="6">
    <mergeCell ref="C37:D37"/>
    <mergeCell ref="A20:A35"/>
    <mergeCell ref="E2:E3"/>
    <mergeCell ref="B2:B3"/>
    <mergeCell ref="A4:A18"/>
    <mergeCell ref="C2:D2"/>
  </mergeCells>
  <pageMargins left="0" right="0" top="0.15748031496062992" bottom="0.15748031496062992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topLeftCell="A4" zoomScale="86" zoomScaleNormal="86" workbookViewId="0">
      <selection activeCell="O39" sqref="O39"/>
    </sheetView>
  </sheetViews>
  <sheetFormatPr defaultRowHeight="10.5"/>
  <cols>
    <col min="1" max="1" width="10" customWidth="1"/>
    <col min="2" max="2" width="39.1640625" customWidth="1"/>
    <col min="3" max="5" width="12.83203125" customWidth="1"/>
    <col min="6" max="6" width="11.83203125" customWidth="1"/>
    <col min="7" max="7" width="12.83203125" customWidth="1"/>
    <col min="8" max="8" width="11.1640625" customWidth="1"/>
    <col min="9" max="9" width="11.83203125" customWidth="1"/>
    <col min="10" max="10" width="12.6640625" customWidth="1"/>
  </cols>
  <sheetData>
    <row r="1" spans="1:19" ht="15.75">
      <c r="B1" s="4" t="s">
        <v>35</v>
      </c>
    </row>
    <row r="2" spans="1:19" ht="16.5" thickBot="1">
      <c r="D2" s="4"/>
      <c r="E2" s="4"/>
      <c r="F2" s="4"/>
      <c r="G2" s="4"/>
      <c r="H2" s="4"/>
      <c r="I2" s="4"/>
      <c r="J2" s="4"/>
    </row>
    <row r="3" spans="1:19" ht="14.25" customHeight="1">
      <c r="A3" s="5"/>
      <c r="B3" s="120" t="s">
        <v>3</v>
      </c>
      <c r="C3" s="147" t="s">
        <v>34</v>
      </c>
      <c r="D3" s="148"/>
      <c r="E3" s="148"/>
      <c r="F3" s="149"/>
      <c r="G3" s="147" t="s">
        <v>36</v>
      </c>
      <c r="H3" s="148"/>
      <c r="I3" s="148"/>
      <c r="J3" s="149"/>
      <c r="K3" s="138" t="s">
        <v>28</v>
      </c>
    </row>
    <row r="4" spans="1:19" ht="14.25" customHeight="1">
      <c r="A4" s="10"/>
      <c r="B4" s="120"/>
      <c r="C4" s="143" t="s">
        <v>30</v>
      </c>
      <c r="D4" s="144"/>
      <c r="E4" s="145" t="s">
        <v>31</v>
      </c>
      <c r="F4" s="146"/>
      <c r="G4" s="143" t="s">
        <v>30</v>
      </c>
      <c r="H4" s="144"/>
      <c r="I4" s="145" t="s">
        <v>31</v>
      </c>
      <c r="J4" s="146"/>
      <c r="K4" s="139"/>
    </row>
    <row r="5" spans="1:19" ht="72.75" customHeight="1">
      <c r="A5" s="7"/>
      <c r="B5" s="120"/>
      <c r="C5" s="61" t="s">
        <v>32</v>
      </c>
      <c r="D5" s="53" t="s">
        <v>79</v>
      </c>
      <c r="E5" s="53" t="s">
        <v>32</v>
      </c>
      <c r="F5" s="53" t="s">
        <v>79</v>
      </c>
      <c r="G5" s="61" t="s">
        <v>32</v>
      </c>
      <c r="H5" s="53" t="s">
        <v>79</v>
      </c>
      <c r="I5" s="53" t="s">
        <v>32</v>
      </c>
      <c r="J5" s="53" t="s">
        <v>79</v>
      </c>
      <c r="K5" s="139"/>
      <c r="L5" s="2"/>
      <c r="M5" s="2"/>
      <c r="N5" s="2"/>
      <c r="O5" s="2"/>
      <c r="P5" s="2"/>
      <c r="Q5" s="2"/>
      <c r="R5" s="2"/>
      <c r="S5" s="2"/>
    </row>
    <row r="6" spans="1:19" s="1" customFormat="1" ht="15" customHeight="1">
      <c r="A6" s="142" t="s">
        <v>22</v>
      </c>
      <c r="B6" s="34" t="s">
        <v>6</v>
      </c>
      <c r="C6" s="39"/>
      <c r="D6" s="24"/>
      <c r="E6" s="24">
        <v>3</v>
      </c>
      <c r="F6" s="40"/>
      <c r="G6" s="39"/>
      <c r="H6" s="24"/>
      <c r="I6" s="24">
        <v>3</v>
      </c>
      <c r="J6" s="40"/>
      <c r="K6" s="41">
        <f>SUM(C6:J6)</f>
        <v>6</v>
      </c>
      <c r="L6" s="3"/>
      <c r="M6" s="3"/>
      <c r="N6" s="3"/>
      <c r="O6" s="3"/>
      <c r="P6" s="3"/>
      <c r="Q6" s="3"/>
      <c r="R6" s="3"/>
      <c r="S6" s="3"/>
    </row>
    <row r="7" spans="1:19" s="1" customFormat="1" ht="15" customHeight="1">
      <c r="A7" s="140"/>
      <c r="B7" s="34" t="s">
        <v>0</v>
      </c>
      <c r="C7" s="39">
        <v>3</v>
      </c>
      <c r="D7" s="24"/>
      <c r="E7" s="24"/>
      <c r="F7" s="40"/>
      <c r="G7" s="39">
        <v>3</v>
      </c>
      <c r="H7" s="24"/>
      <c r="I7" s="24"/>
      <c r="J7" s="40"/>
      <c r="K7" s="41">
        <f t="shared" ref="K7:K36" si="0">SUM(C7:J7)</f>
        <v>6</v>
      </c>
      <c r="L7" s="3"/>
      <c r="M7" s="3"/>
      <c r="N7" s="3"/>
      <c r="O7" s="3"/>
      <c r="P7" s="3"/>
      <c r="Q7" s="3"/>
      <c r="R7" s="3"/>
      <c r="S7" s="3"/>
    </row>
    <row r="8" spans="1:19" s="1" customFormat="1" ht="15" customHeight="1">
      <c r="A8" s="140"/>
      <c r="B8" s="34" t="s">
        <v>1</v>
      </c>
      <c r="C8" s="39">
        <v>3</v>
      </c>
      <c r="D8" s="24">
        <v>3</v>
      </c>
      <c r="E8" s="24"/>
      <c r="F8" s="40"/>
      <c r="G8" s="39">
        <v>3</v>
      </c>
      <c r="H8" s="24">
        <v>3</v>
      </c>
      <c r="I8" s="24"/>
      <c r="J8" s="40"/>
      <c r="K8" s="41">
        <f t="shared" si="0"/>
        <v>12</v>
      </c>
      <c r="L8" s="3"/>
      <c r="M8" s="3"/>
      <c r="N8" s="3"/>
      <c r="O8" s="3"/>
      <c r="P8" s="3"/>
      <c r="Q8" s="3"/>
      <c r="R8" s="3"/>
      <c r="S8" s="3"/>
    </row>
    <row r="9" spans="1:19" s="1" customFormat="1" ht="15" customHeight="1">
      <c r="A9" s="140"/>
      <c r="B9" s="34" t="s">
        <v>7</v>
      </c>
      <c r="C9" s="39"/>
      <c r="D9" s="24"/>
      <c r="E9" s="24">
        <v>6</v>
      </c>
      <c r="F9" s="40"/>
      <c r="G9" s="39"/>
      <c r="H9" s="24"/>
      <c r="I9" s="24">
        <v>6</v>
      </c>
      <c r="J9" s="40"/>
      <c r="K9" s="41">
        <f t="shared" si="0"/>
        <v>12</v>
      </c>
      <c r="L9" s="3"/>
      <c r="M9" s="3"/>
      <c r="N9" s="3"/>
      <c r="O9" s="3"/>
      <c r="P9" s="3"/>
      <c r="Q9" s="3"/>
      <c r="R9" s="3"/>
      <c r="S9" s="3"/>
    </row>
    <row r="10" spans="1:19" s="1" customFormat="1" ht="15" customHeight="1">
      <c r="A10" s="140"/>
      <c r="B10" s="34" t="s">
        <v>9</v>
      </c>
      <c r="C10" s="39">
        <v>2</v>
      </c>
      <c r="D10" s="24"/>
      <c r="E10" s="24"/>
      <c r="F10" s="40"/>
      <c r="G10" s="39">
        <v>2</v>
      </c>
      <c r="H10" s="24"/>
      <c r="I10" s="24"/>
      <c r="J10" s="40"/>
      <c r="K10" s="41">
        <f t="shared" si="0"/>
        <v>4</v>
      </c>
      <c r="L10" s="3"/>
      <c r="M10" s="3"/>
      <c r="N10" s="3"/>
      <c r="O10" s="3"/>
      <c r="P10" s="3"/>
      <c r="Q10" s="3"/>
      <c r="R10" s="3"/>
      <c r="S10" s="3"/>
    </row>
    <row r="11" spans="1:19" s="1" customFormat="1" ht="33.75" customHeight="1">
      <c r="A11" s="140"/>
      <c r="B11" s="35" t="s">
        <v>24</v>
      </c>
      <c r="C11" s="39"/>
      <c r="D11" s="24"/>
      <c r="E11" s="24"/>
      <c r="F11" s="40"/>
      <c r="G11" s="39">
        <v>2</v>
      </c>
      <c r="H11" s="24"/>
      <c r="I11" s="24"/>
      <c r="J11" s="42"/>
      <c r="K11" s="41">
        <f t="shared" si="0"/>
        <v>2</v>
      </c>
      <c r="L11" s="3"/>
      <c r="M11" s="3"/>
      <c r="N11" s="3"/>
      <c r="O11" s="3"/>
      <c r="P11" s="3"/>
      <c r="Q11" s="3"/>
      <c r="R11" s="3"/>
      <c r="S11" s="3"/>
    </row>
    <row r="12" spans="1:19" s="1" customFormat="1" ht="15.75" customHeight="1">
      <c r="A12" s="140"/>
      <c r="B12" s="35" t="s">
        <v>37</v>
      </c>
      <c r="C12" s="39"/>
      <c r="D12" s="24"/>
      <c r="E12" s="24">
        <v>3</v>
      </c>
      <c r="F12" s="40"/>
      <c r="G12" s="39"/>
      <c r="H12" s="24"/>
      <c r="I12" s="24">
        <v>3</v>
      </c>
      <c r="J12" s="42"/>
      <c r="K12" s="41">
        <f t="shared" si="0"/>
        <v>6</v>
      </c>
      <c r="L12" s="3"/>
      <c r="M12" s="3"/>
      <c r="N12" s="3"/>
      <c r="O12" s="3"/>
      <c r="P12" s="3"/>
      <c r="Q12" s="3"/>
      <c r="R12" s="3"/>
      <c r="S12" s="3"/>
    </row>
    <row r="13" spans="1:19" s="1" customFormat="1" ht="15.75" customHeight="1">
      <c r="A13" s="140"/>
      <c r="B13" s="35" t="s">
        <v>38</v>
      </c>
      <c r="C13" s="39">
        <v>0.5</v>
      </c>
      <c r="D13" s="24"/>
      <c r="E13" s="24"/>
      <c r="F13" s="40"/>
      <c r="G13" s="39">
        <v>0.5</v>
      </c>
      <c r="H13" s="24"/>
      <c r="I13" s="24"/>
      <c r="J13" s="42"/>
      <c r="K13" s="41">
        <f t="shared" si="0"/>
        <v>1</v>
      </c>
      <c r="L13" s="3"/>
      <c r="M13" s="3"/>
      <c r="N13" s="3"/>
      <c r="O13" s="3"/>
      <c r="P13" s="3"/>
      <c r="Q13" s="3"/>
      <c r="R13" s="3"/>
      <c r="S13" s="3"/>
    </row>
    <row r="14" spans="1:19" s="1" customFormat="1" ht="15.75" customHeight="1">
      <c r="A14" s="140"/>
      <c r="B14" s="35" t="s">
        <v>39</v>
      </c>
      <c r="C14" s="39">
        <v>0.5</v>
      </c>
      <c r="D14" s="24"/>
      <c r="E14" s="24"/>
      <c r="F14" s="40"/>
      <c r="G14" s="39">
        <v>0.5</v>
      </c>
      <c r="H14" s="24"/>
      <c r="I14" s="24"/>
      <c r="J14" s="42"/>
      <c r="K14" s="41">
        <f t="shared" si="0"/>
        <v>1</v>
      </c>
      <c r="L14" s="3"/>
      <c r="M14" s="3"/>
      <c r="N14" s="3"/>
      <c r="O14" s="3"/>
      <c r="P14" s="3"/>
      <c r="Q14" s="3"/>
      <c r="R14" s="3"/>
      <c r="S14" s="3"/>
    </row>
    <row r="15" spans="1:19" s="1" customFormat="1" ht="15" customHeight="1">
      <c r="A15" s="140"/>
      <c r="B15" s="34" t="s">
        <v>12</v>
      </c>
      <c r="C15" s="39">
        <v>2</v>
      </c>
      <c r="D15" s="24"/>
      <c r="E15" s="28"/>
      <c r="F15" s="40"/>
      <c r="G15" s="39">
        <v>2</v>
      </c>
      <c r="H15" s="24"/>
      <c r="I15" s="24"/>
      <c r="J15" s="40"/>
      <c r="K15" s="41">
        <f t="shared" si="0"/>
        <v>4</v>
      </c>
      <c r="L15" s="3"/>
      <c r="M15" s="3"/>
      <c r="N15" s="3"/>
      <c r="O15" s="3"/>
      <c r="P15" s="3"/>
      <c r="Q15" s="3"/>
      <c r="R15" s="3"/>
      <c r="S15" s="3"/>
    </row>
    <row r="16" spans="1:19" s="1" customFormat="1" ht="15" customHeight="1">
      <c r="A16" s="140"/>
      <c r="B16" s="34" t="s">
        <v>13</v>
      </c>
      <c r="C16" s="39">
        <v>1</v>
      </c>
      <c r="D16" s="24"/>
      <c r="E16" s="24"/>
      <c r="F16" s="40"/>
      <c r="G16" s="39">
        <v>1</v>
      </c>
      <c r="H16" s="24"/>
      <c r="I16" s="24"/>
      <c r="J16" s="40"/>
      <c r="K16" s="41">
        <f t="shared" si="0"/>
        <v>2</v>
      </c>
      <c r="L16" s="3"/>
      <c r="M16" s="3"/>
      <c r="N16" s="3"/>
      <c r="O16" s="3"/>
      <c r="P16" s="3"/>
      <c r="Q16" s="3"/>
      <c r="R16" s="3"/>
      <c r="S16" s="3"/>
    </row>
    <row r="17" spans="1:19" s="1" customFormat="1" ht="15" customHeight="1">
      <c r="A17" s="140"/>
      <c r="B17" s="34" t="s">
        <v>11</v>
      </c>
      <c r="C17" s="39">
        <v>1</v>
      </c>
      <c r="D17" s="24"/>
      <c r="E17" s="28"/>
      <c r="F17" s="40"/>
      <c r="G17" s="39">
        <v>1</v>
      </c>
      <c r="H17" s="24"/>
      <c r="I17" s="24"/>
      <c r="J17" s="40"/>
      <c r="K17" s="41">
        <f t="shared" si="0"/>
        <v>2</v>
      </c>
      <c r="L17" s="3"/>
      <c r="M17" s="3"/>
      <c r="N17" s="3"/>
      <c r="O17" s="3"/>
      <c r="P17" s="3"/>
      <c r="Q17" s="3"/>
      <c r="R17" s="3"/>
      <c r="S17" s="3"/>
    </row>
    <row r="18" spans="1:19" s="1" customFormat="1" ht="15" customHeight="1">
      <c r="A18" s="140"/>
      <c r="B18" s="34" t="s">
        <v>78</v>
      </c>
      <c r="C18" s="39">
        <v>1</v>
      </c>
      <c r="D18" s="24"/>
      <c r="E18" s="28"/>
      <c r="F18" s="40"/>
      <c r="G18" s="39"/>
      <c r="H18" s="24"/>
      <c r="I18" s="24"/>
      <c r="J18" s="40"/>
      <c r="K18" s="41">
        <f t="shared" si="0"/>
        <v>1</v>
      </c>
      <c r="L18" s="3"/>
      <c r="M18" s="3"/>
      <c r="N18" s="3"/>
      <c r="O18" s="3"/>
      <c r="P18" s="3"/>
      <c r="Q18" s="3"/>
      <c r="R18" s="3"/>
      <c r="S18" s="3"/>
    </row>
    <row r="19" spans="1:19" s="1" customFormat="1" ht="15" customHeight="1">
      <c r="A19" s="140"/>
      <c r="B19" s="34" t="s">
        <v>2</v>
      </c>
      <c r="C19" s="39">
        <v>1</v>
      </c>
      <c r="D19" s="24"/>
      <c r="E19" s="24"/>
      <c r="F19" s="40"/>
      <c r="G19" s="39">
        <v>1</v>
      </c>
      <c r="H19" s="24"/>
      <c r="I19" s="24"/>
      <c r="J19" s="40"/>
      <c r="K19" s="41">
        <f t="shared" si="0"/>
        <v>2</v>
      </c>
      <c r="L19" s="3"/>
      <c r="M19" s="3"/>
      <c r="N19" s="3"/>
      <c r="O19" s="3"/>
      <c r="P19" s="3"/>
      <c r="Q19" s="3"/>
      <c r="R19" s="3"/>
      <c r="S19" s="3"/>
    </row>
    <row r="20" spans="1:19" s="1" customFormat="1" ht="15" customHeight="1">
      <c r="A20" s="140"/>
      <c r="B20" s="34" t="s">
        <v>15</v>
      </c>
      <c r="C20" s="39">
        <v>3</v>
      </c>
      <c r="D20" s="24"/>
      <c r="E20" s="24"/>
      <c r="F20" s="40"/>
      <c r="G20" s="39">
        <v>3</v>
      </c>
      <c r="H20" s="24">
        <v>3</v>
      </c>
      <c r="I20" s="24"/>
      <c r="J20" s="40"/>
      <c r="K20" s="41">
        <f t="shared" si="0"/>
        <v>9</v>
      </c>
      <c r="L20" s="3"/>
      <c r="M20" s="3"/>
      <c r="N20" s="3"/>
      <c r="O20" s="3"/>
      <c r="P20" s="3"/>
      <c r="Q20" s="3"/>
      <c r="R20" s="3"/>
      <c r="S20" s="3"/>
    </row>
    <row r="21" spans="1:19" s="1" customFormat="1" ht="18" customHeight="1">
      <c r="A21" s="6"/>
      <c r="B21" s="36" t="s">
        <v>18</v>
      </c>
      <c r="C21" s="43">
        <f>SUM(C6:C20)</f>
        <v>18</v>
      </c>
      <c r="D21" s="29">
        <f t="shared" ref="D21:J21" si="1">SUM(D6:D20)</f>
        <v>3</v>
      </c>
      <c r="E21" s="29">
        <f>SUM(E6:E20)</f>
        <v>12</v>
      </c>
      <c r="F21" s="44">
        <f t="shared" si="1"/>
        <v>0</v>
      </c>
      <c r="G21" s="43">
        <f t="shared" si="1"/>
        <v>19</v>
      </c>
      <c r="H21" s="29">
        <f t="shared" si="1"/>
        <v>6</v>
      </c>
      <c r="I21" s="29">
        <f t="shared" si="1"/>
        <v>12</v>
      </c>
      <c r="J21" s="44">
        <f t="shared" si="1"/>
        <v>0</v>
      </c>
      <c r="K21" s="41">
        <f t="shared" si="0"/>
        <v>70</v>
      </c>
      <c r="L21" s="3"/>
      <c r="M21" s="3"/>
      <c r="N21" s="3"/>
      <c r="O21" s="3"/>
      <c r="P21" s="3"/>
      <c r="Q21" s="3"/>
      <c r="R21" s="3"/>
      <c r="S21" s="3"/>
    </row>
    <row r="22" spans="1:19" s="1" customFormat="1" ht="18" customHeight="1">
      <c r="A22" s="140" t="s">
        <v>21</v>
      </c>
      <c r="B22" s="34" t="s">
        <v>10</v>
      </c>
      <c r="C22" s="39">
        <v>2</v>
      </c>
      <c r="D22" s="29"/>
      <c r="E22" s="29"/>
      <c r="F22" s="44"/>
      <c r="G22" s="39"/>
      <c r="H22" s="29"/>
      <c r="I22" s="29"/>
      <c r="J22" s="44"/>
      <c r="K22" s="41">
        <f t="shared" si="0"/>
        <v>2</v>
      </c>
      <c r="L22" s="3"/>
      <c r="M22" s="3"/>
      <c r="N22" s="3"/>
      <c r="O22" s="3"/>
      <c r="P22" s="3"/>
      <c r="Q22" s="3"/>
      <c r="R22" s="3"/>
      <c r="S22" s="3"/>
    </row>
    <row r="23" spans="1:19" s="1" customFormat="1" ht="18" customHeight="1">
      <c r="A23" s="140"/>
      <c r="B23" s="34" t="s">
        <v>8</v>
      </c>
      <c r="C23" s="39">
        <v>1</v>
      </c>
      <c r="D23" s="24">
        <v>1</v>
      </c>
      <c r="E23" s="29"/>
      <c r="F23" s="44"/>
      <c r="G23" s="39">
        <v>1</v>
      </c>
      <c r="H23" s="24">
        <v>1</v>
      </c>
      <c r="I23" s="29"/>
      <c r="J23" s="44"/>
      <c r="K23" s="41">
        <f t="shared" si="0"/>
        <v>4</v>
      </c>
      <c r="L23" s="3"/>
      <c r="M23" s="3"/>
      <c r="N23" s="3"/>
      <c r="O23" s="3"/>
      <c r="P23" s="3"/>
      <c r="Q23" s="3"/>
      <c r="R23" s="3"/>
      <c r="S23" s="3"/>
    </row>
    <row r="24" spans="1:19" s="1" customFormat="1" ht="15" customHeight="1">
      <c r="A24" s="140"/>
      <c r="B24" s="37" t="s">
        <v>23</v>
      </c>
      <c r="C24" s="64">
        <v>2</v>
      </c>
      <c r="D24" s="28"/>
      <c r="E24" s="28"/>
      <c r="F24" s="42"/>
      <c r="G24" s="64">
        <v>9</v>
      </c>
      <c r="H24" s="28"/>
      <c r="I24" s="24"/>
      <c r="J24" s="40"/>
      <c r="K24" s="41">
        <f t="shared" si="0"/>
        <v>11</v>
      </c>
      <c r="L24" s="3"/>
      <c r="M24" s="3"/>
      <c r="N24" s="3"/>
      <c r="O24" s="3"/>
      <c r="P24" s="3"/>
      <c r="Q24" s="3"/>
      <c r="R24" s="3"/>
      <c r="S24" s="3"/>
    </row>
    <row r="25" spans="1:19" s="1" customFormat="1" ht="62.25" customHeight="1">
      <c r="A25" s="140"/>
      <c r="B25" s="56" t="s">
        <v>56</v>
      </c>
      <c r="C25" s="45"/>
      <c r="D25" s="24" t="s">
        <v>71</v>
      </c>
      <c r="E25" s="24"/>
      <c r="F25" s="46"/>
      <c r="G25" s="47"/>
      <c r="H25" s="24"/>
      <c r="I25" s="24"/>
      <c r="J25" s="48"/>
      <c r="K25" s="41"/>
      <c r="L25" s="3"/>
      <c r="M25" s="3"/>
      <c r="N25" s="3"/>
      <c r="O25" s="3"/>
      <c r="P25" s="1" t="s">
        <v>73</v>
      </c>
      <c r="Q25" s="3"/>
      <c r="R25" s="3"/>
      <c r="S25" s="3"/>
    </row>
    <row r="26" spans="1:19" s="1" customFormat="1" ht="15" customHeight="1">
      <c r="A26" s="140"/>
      <c r="B26" s="57" t="s">
        <v>57</v>
      </c>
      <c r="C26" s="45"/>
      <c r="D26" s="24">
        <v>6</v>
      </c>
      <c r="E26" s="24"/>
      <c r="F26" s="46"/>
      <c r="G26" s="47"/>
      <c r="H26" s="24">
        <v>6</v>
      </c>
      <c r="I26" s="24"/>
      <c r="J26" s="48"/>
      <c r="K26" s="41">
        <f t="shared" si="0"/>
        <v>12</v>
      </c>
      <c r="L26" s="3"/>
      <c r="M26" s="3"/>
      <c r="N26" s="3"/>
      <c r="O26" s="3"/>
      <c r="P26" s="3"/>
      <c r="Q26" s="3"/>
      <c r="R26" s="3"/>
      <c r="S26" s="3"/>
    </row>
    <row r="27" spans="1:19" s="1" customFormat="1" ht="15" customHeight="1">
      <c r="A27" s="140"/>
      <c r="B27" s="57" t="s">
        <v>58</v>
      </c>
      <c r="C27" s="45"/>
      <c r="D27" s="24">
        <v>1</v>
      </c>
      <c r="E27" s="24"/>
      <c r="F27" s="46"/>
      <c r="G27" s="47"/>
      <c r="H27" s="24">
        <v>2</v>
      </c>
      <c r="I27" s="24"/>
      <c r="J27" s="48"/>
      <c r="K27" s="41">
        <f t="shared" si="0"/>
        <v>3</v>
      </c>
      <c r="L27" s="3"/>
      <c r="M27" s="3"/>
      <c r="N27" s="3"/>
      <c r="O27" s="3"/>
      <c r="P27" s="3"/>
      <c r="Q27" s="3"/>
      <c r="R27" s="3"/>
      <c r="S27" s="3"/>
    </row>
    <row r="28" spans="1:19" s="1" customFormat="1" ht="15" customHeight="1">
      <c r="A28" s="140"/>
      <c r="B28" s="57" t="s">
        <v>59</v>
      </c>
      <c r="C28" s="45"/>
      <c r="D28" s="24">
        <v>6</v>
      </c>
      <c r="E28" s="24"/>
      <c r="F28" s="46"/>
      <c r="G28" s="47"/>
      <c r="H28" s="24">
        <v>6</v>
      </c>
      <c r="I28" s="24"/>
      <c r="J28" s="48"/>
      <c r="K28" s="41">
        <f t="shared" si="0"/>
        <v>12</v>
      </c>
      <c r="L28" s="3"/>
      <c r="M28" s="3"/>
      <c r="N28" s="3"/>
      <c r="O28" s="3"/>
      <c r="P28" s="3"/>
      <c r="Q28" s="3"/>
      <c r="R28" s="3"/>
      <c r="S28" s="3"/>
    </row>
    <row r="29" spans="1:19" s="1" customFormat="1" ht="15" customHeight="1">
      <c r="A29" s="140"/>
      <c r="B29" s="62" t="s">
        <v>80</v>
      </c>
      <c r="C29" s="45"/>
      <c r="D29" s="24">
        <v>0.5</v>
      </c>
      <c r="E29" s="24"/>
      <c r="F29" s="46"/>
      <c r="G29" s="47"/>
      <c r="H29" s="24">
        <v>0.5</v>
      </c>
      <c r="I29" s="24"/>
      <c r="J29" s="48"/>
      <c r="K29" s="41">
        <f t="shared" si="0"/>
        <v>1</v>
      </c>
      <c r="L29" s="3"/>
      <c r="M29" s="3"/>
      <c r="N29" s="3"/>
      <c r="O29" s="3"/>
      <c r="P29" s="3"/>
      <c r="Q29" s="3"/>
      <c r="R29" s="3"/>
      <c r="S29" s="3"/>
    </row>
    <row r="30" spans="1:19" s="1" customFormat="1" ht="15" customHeight="1">
      <c r="A30" s="140"/>
      <c r="B30" s="57" t="s">
        <v>60</v>
      </c>
      <c r="C30" s="45"/>
      <c r="D30" s="24">
        <v>1</v>
      </c>
      <c r="E30" s="24"/>
      <c r="F30" s="46"/>
      <c r="G30" s="47"/>
      <c r="H30" s="24">
        <v>1</v>
      </c>
      <c r="I30" s="24"/>
      <c r="J30" s="48"/>
      <c r="K30" s="41">
        <f t="shared" si="0"/>
        <v>2</v>
      </c>
      <c r="L30" s="3"/>
      <c r="M30" s="3"/>
      <c r="N30" s="3"/>
      <c r="O30" s="3"/>
      <c r="P30" s="3"/>
      <c r="Q30" s="3"/>
      <c r="R30" s="3"/>
      <c r="S30" s="3"/>
    </row>
    <row r="31" spans="1:19" s="1" customFormat="1" ht="15" customHeight="1">
      <c r="A31" s="140"/>
      <c r="B31" s="57" t="s">
        <v>62</v>
      </c>
      <c r="C31" s="45"/>
      <c r="D31" s="24">
        <v>1</v>
      </c>
      <c r="E31" s="24"/>
      <c r="F31" s="46"/>
      <c r="G31" s="47"/>
      <c r="H31" s="24">
        <v>1</v>
      </c>
      <c r="I31" s="24"/>
      <c r="J31" s="48"/>
      <c r="K31" s="41">
        <f t="shared" si="0"/>
        <v>2</v>
      </c>
      <c r="L31" s="3"/>
      <c r="M31" s="3"/>
      <c r="N31" s="3"/>
      <c r="O31" s="3"/>
      <c r="P31" s="3"/>
      <c r="Q31" s="3"/>
      <c r="R31" s="3"/>
      <c r="S31" s="3"/>
    </row>
    <row r="32" spans="1:19" s="1" customFormat="1" ht="15" customHeight="1">
      <c r="A32" s="140"/>
      <c r="B32" s="20" t="s">
        <v>64</v>
      </c>
      <c r="C32" s="45"/>
      <c r="D32" s="24">
        <v>0.5</v>
      </c>
      <c r="E32" s="24"/>
      <c r="F32" s="46"/>
      <c r="G32" s="47"/>
      <c r="H32" s="24">
        <v>0.5</v>
      </c>
      <c r="I32" s="24"/>
      <c r="J32" s="48"/>
      <c r="K32" s="41">
        <f t="shared" si="0"/>
        <v>1</v>
      </c>
      <c r="L32" s="3"/>
      <c r="M32" s="3"/>
      <c r="N32" s="3"/>
      <c r="O32" s="3"/>
      <c r="P32" s="3"/>
      <c r="Q32" s="3"/>
      <c r="R32" s="3"/>
      <c r="S32" s="3"/>
    </row>
    <row r="33" spans="1:19" s="1" customFormat="1" ht="15" customHeight="1">
      <c r="A33" s="140"/>
      <c r="B33" s="59" t="s">
        <v>72</v>
      </c>
      <c r="C33" s="45"/>
      <c r="D33" s="24">
        <v>1</v>
      </c>
      <c r="E33" s="24"/>
      <c r="F33" s="46"/>
      <c r="G33" s="47"/>
      <c r="H33" s="24"/>
      <c r="I33" s="24"/>
      <c r="J33" s="48"/>
      <c r="K33" s="41">
        <f t="shared" si="0"/>
        <v>1</v>
      </c>
      <c r="L33" s="3"/>
      <c r="M33" s="3"/>
      <c r="N33" s="3"/>
      <c r="O33" s="3"/>
      <c r="P33" s="3"/>
      <c r="Q33" s="3"/>
      <c r="R33" s="3"/>
      <c r="S33" s="3"/>
    </row>
    <row r="34" spans="1:19" s="1" customFormat="1" ht="15" customHeight="1">
      <c r="A34" s="140"/>
      <c r="B34" s="20" t="s">
        <v>65</v>
      </c>
      <c r="C34" s="45"/>
      <c r="D34" s="24">
        <v>1</v>
      </c>
      <c r="E34" s="24"/>
      <c r="F34" s="46"/>
      <c r="G34" s="47"/>
      <c r="H34" s="24">
        <v>1</v>
      </c>
      <c r="I34" s="24"/>
      <c r="J34" s="48"/>
      <c r="K34" s="41">
        <f t="shared" si="0"/>
        <v>2</v>
      </c>
      <c r="L34" s="3"/>
      <c r="M34" s="3"/>
      <c r="N34" s="3"/>
      <c r="O34" s="3"/>
      <c r="P34" s="3"/>
      <c r="Q34" s="3"/>
      <c r="R34" s="3"/>
      <c r="S34" s="3"/>
    </row>
    <row r="35" spans="1:19" s="1" customFormat="1" ht="15" customHeight="1">
      <c r="A35" s="140"/>
      <c r="B35" s="20" t="s">
        <v>61</v>
      </c>
      <c r="C35" s="45"/>
      <c r="D35" s="24">
        <v>3</v>
      </c>
      <c r="E35" s="24"/>
      <c r="F35" s="46"/>
      <c r="G35" s="47"/>
      <c r="H35" s="24">
        <v>3</v>
      </c>
      <c r="I35" s="24"/>
      <c r="J35" s="48"/>
      <c r="K35" s="41">
        <f t="shared" si="0"/>
        <v>6</v>
      </c>
      <c r="L35" s="3"/>
      <c r="M35" s="3"/>
      <c r="N35" s="3"/>
      <c r="O35" s="3"/>
      <c r="P35" s="3"/>
      <c r="Q35" s="3"/>
      <c r="R35" s="3"/>
      <c r="S35" s="3"/>
    </row>
    <row r="36" spans="1:19" s="1" customFormat="1" ht="15" customHeight="1">
      <c r="A36" s="140"/>
      <c r="B36" s="20" t="s">
        <v>66</v>
      </c>
      <c r="C36" s="45"/>
      <c r="D36" s="24">
        <v>1</v>
      </c>
      <c r="E36" s="24"/>
      <c r="F36" s="46"/>
      <c r="G36" s="47"/>
      <c r="H36" s="24">
        <v>1</v>
      </c>
      <c r="I36" s="24"/>
      <c r="J36" s="48"/>
      <c r="K36" s="41">
        <f t="shared" si="0"/>
        <v>2</v>
      </c>
      <c r="L36" s="3"/>
      <c r="M36" s="3"/>
      <c r="N36" s="3"/>
      <c r="O36" s="3"/>
      <c r="P36" s="3"/>
      <c r="Q36" s="3"/>
      <c r="R36" s="3"/>
      <c r="S36" s="3"/>
    </row>
    <row r="37" spans="1:19" s="1" customFormat="1" ht="15" customHeight="1">
      <c r="A37" s="140"/>
      <c r="B37" s="38" t="s">
        <v>67</v>
      </c>
      <c r="C37" s="45"/>
      <c r="D37" s="24">
        <f>SUM(D26:D36)</f>
        <v>22</v>
      </c>
      <c r="E37" s="24"/>
      <c r="F37" s="46"/>
      <c r="G37" s="47"/>
      <c r="H37" s="24">
        <f>SUM(H26:H36)</f>
        <v>22</v>
      </c>
      <c r="I37" s="24"/>
      <c r="J37" s="48"/>
      <c r="K37" s="41">
        <f>SUM(K26:K36)</f>
        <v>44</v>
      </c>
      <c r="L37" s="3"/>
      <c r="M37" s="3"/>
      <c r="N37" s="3"/>
      <c r="O37" s="3"/>
      <c r="P37" s="3"/>
      <c r="Q37" s="3"/>
      <c r="R37" s="3"/>
      <c r="S37" s="3"/>
    </row>
    <row r="38" spans="1:19" ht="15" customHeight="1">
      <c r="A38" s="140"/>
      <c r="B38" s="38" t="s">
        <v>19</v>
      </c>
      <c r="C38" s="49">
        <f>SUM(C22:C24)</f>
        <v>5</v>
      </c>
      <c r="D38" s="30">
        <f t="shared" ref="D38:J38" si="2">SUM(D22:D24)</f>
        <v>1</v>
      </c>
      <c r="E38" s="30">
        <f t="shared" si="2"/>
        <v>0</v>
      </c>
      <c r="F38" s="50">
        <f t="shared" si="2"/>
        <v>0</v>
      </c>
      <c r="G38" s="49">
        <f>SUM(G22:G24)</f>
        <v>10</v>
      </c>
      <c r="H38" s="30">
        <f t="shared" si="2"/>
        <v>1</v>
      </c>
      <c r="I38" s="30">
        <f t="shared" si="2"/>
        <v>0</v>
      </c>
      <c r="J38" s="51">
        <f t="shared" si="2"/>
        <v>0</v>
      </c>
      <c r="K38" s="41">
        <f>SUM(C38:J38)</f>
        <v>17</v>
      </c>
      <c r="L38" s="2"/>
      <c r="M38" s="2"/>
      <c r="N38" s="2"/>
      <c r="O38" s="2"/>
      <c r="P38" s="2"/>
      <c r="Q38" s="2"/>
      <c r="R38" s="2"/>
      <c r="S38" s="2"/>
    </row>
    <row r="39" spans="1:19" ht="46.5" customHeight="1" thickBot="1">
      <c r="A39" s="141"/>
      <c r="B39" s="52" t="s">
        <v>17</v>
      </c>
      <c r="C39" s="150">
        <v>34</v>
      </c>
      <c r="D39" s="151"/>
      <c r="E39" s="151"/>
      <c r="F39" s="152"/>
      <c r="G39" s="150">
        <v>34</v>
      </c>
      <c r="H39" s="151"/>
      <c r="I39" s="151"/>
      <c r="J39" s="152"/>
      <c r="K39" s="58">
        <f>K21+K38</f>
        <v>87</v>
      </c>
      <c r="L39" s="2"/>
      <c r="M39" s="11"/>
      <c r="N39" s="2"/>
      <c r="O39" s="2"/>
      <c r="P39" s="2"/>
      <c r="Q39" s="2"/>
      <c r="R39" s="2"/>
      <c r="S39" s="2"/>
    </row>
    <row r="41" spans="1:19">
      <c r="D41" s="9"/>
      <c r="E41" s="9"/>
      <c r="F41" s="9"/>
      <c r="G41" s="9"/>
      <c r="H41" s="9"/>
      <c r="I41" s="9"/>
      <c r="J41" s="9"/>
    </row>
    <row r="49" spans="10:10">
      <c r="J49" s="9" t="s">
        <v>70</v>
      </c>
    </row>
  </sheetData>
  <mergeCells count="12">
    <mergeCell ref="K3:K5"/>
    <mergeCell ref="A22:A39"/>
    <mergeCell ref="A6:A20"/>
    <mergeCell ref="B3:B5"/>
    <mergeCell ref="C4:D4"/>
    <mergeCell ref="E4:F4"/>
    <mergeCell ref="C3:F3"/>
    <mergeCell ref="G3:J3"/>
    <mergeCell ref="G4:H4"/>
    <mergeCell ref="I4:J4"/>
    <mergeCell ref="C39:F39"/>
    <mergeCell ref="G39:J39"/>
  </mergeCells>
  <pageMargins left="0.31496062992125984" right="0.31496062992125984" top="0.35433070866141736" bottom="0.35433070866141736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9"/>
  <sheetViews>
    <sheetView workbookViewId="0">
      <selection activeCell="J23" sqref="J23"/>
    </sheetView>
  </sheetViews>
  <sheetFormatPr defaultRowHeight="10.5"/>
  <cols>
    <col min="2" max="2" width="14.5" customWidth="1"/>
    <col min="3" max="3" width="15" customWidth="1"/>
    <col min="6" max="6" width="13.83203125" customWidth="1"/>
  </cols>
  <sheetData>
    <row r="2" spans="2:9" ht="15.75">
      <c r="B2" s="54" t="s">
        <v>25</v>
      </c>
      <c r="C2" s="55"/>
      <c r="D2" s="12"/>
      <c r="E2" s="12"/>
      <c r="F2" s="13" t="s">
        <v>68</v>
      </c>
      <c r="G2" s="12"/>
      <c r="H2" s="12"/>
      <c r="I2" s="12"/>
    </row>
    <row r="3" spans="2:9" ht="15.75">
      <c r="B3" s="33" t="s">
        <v>92</v>
      </c>
      <c r="C3" s="33">
        <f>'5,6,7,8 класс ФГОС'!R42</f>
        <v>245</v>
      </c>
      <c r="D3" s="12"/>
      <c r="E3" s="12"/>
      <c r="F3" s="33" t="s">
        <v>95</v>
      </c>
      <c r="G3" s="33">
        <f>'5,6,7,8 класс ФГОС'!R40</f>
        <v>80</v>
      </c>
      <c r="H3" s="12"/>
      <c r="I3" s="12"/>
    </row>
    <row r="4" spans="2:9" ht="15.75">
      <c r="B4" s="33" t="s">
        <v>26</v>
      </c>
      <c r="C4" s="33">
        <f>'2 ступень'!E36</f>
        <v>38</v>
      </c>
      <c r="D4" s="12"/>
      <c r="E4" s="12"/>
      <c r="F4" s="33" t="s">
        <v>26</v>
      </c>
      <c r="G4" s="33">
        <f>'2 ступень'!E34</f>
        <v>15</v>
      </c>
      <c r="H4" s="12"/>
      <c r="I4" s="12"/>
    </row>
    <row r="5" spans="2:9" ht="15.75">
      <c r="B5" s="33" t="s">
        <v>27</v>
      </c>
      <c r="C5" s="63">
        <f>'3 ступень '!K21+'3 ступень '!K38</f>
        <v>87</v>
      </c>
      <c r="D5" s="12"/>
      <c r="E5" s="12"/>
      <c r="F5" s="33" t="s">
        <v>27</v>
      </c>
      <c r="G5" s="33">
        <f>'3 ступень '!K37</f>
        <v>44</v>
      </c>
      <c r="H5" s="12"/>
      <c r="I5" s="12"/>
    </row>
    <row r="6" spans="2:9" ht="15.75">
      <c r="B6" s="33" t="s">
        <v>28</v>
      </c>
      <c r="C6" s="33">
        <f>SUM(C3:C5)</f>
        <v>370</v>
      </c>
      <c r="D6" s="12"/>
      <c r="E6" s="12"/>
      <c r="F6" s="33" t="s">
        <v>28</v>
      </c>
      <c r="G6" s="33">
        <f>SUM(G3:G5)</f>
        <v>139</v>
      </c>
      <c r="H6" s="12"/>
      <c r="I6" s="12">
        <f>139-G6</f>
        <v>0</v>
      </c>
    </row>
    <row r="7" spans="2:9" ht="11.25">
      <c r="B7" s="12"/>
      <c r="C7" s="12"/>
      <c r="D7" s="12"/>
      <c r="E7" s="12"/>
      <c r="F7" s="12"/>
      <c r="G7" s="12"/>
      <c r="H7" s="12"/>
      <c r="I7" s="12"/>
    </row>
    <row r="8" spans="2:9" ht="11.25">
      <c r="B8" s="12"/>
      <c r="C8" s="12"/>
      <c r="D8" s="12"/>
      <c r="E8" s="12"/>
      <c r="F8" s="12"/>
      <c r="G8" s="12"/>
      <c r="H8" s="12"/>
      <c r="I8" s="12"/>
    </row>
    <row r="9" spans="2:9" ht="11.25">
      <c r="B9" s="12"/>
      <c r="C9" s="12"/>
      <c r="D9" s="12"/>
      <c r="E9" s="12"/>
      <c r="F9" s="12"/>
      <c r="G9" s="12"/>
      <c r="H9" s="12"/>
      <c r="I9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5,6,7,8 класс ФГОС</vt:lpstr>
      <vt:lpstr>2 ступень</vt:lpstr>
      <vt:lpstr>3 ступень </vt:lpstr>
      <vt:lpstr>всего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Кобелева Екатерина Викторовна</dc:creator>
  <cp:lastModifiedBy>Кобелева</cp:lastModifiedBy>
  <cp:lastPrinted>2018-09-11T04:23:52Z</cp:lastPrinted>
  <dcterms:created xsi:type="dcterms:W3CDTF">2007-08-17T09:03:30Z</dcterms:created>
  <dcterms:modified xsi:type="dcterms:W3CDTF">2018-09-12T06:19:46Z</dcterms:modified>
</cp:coreProperties>
</file>